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ANALYSIS\18. Seabank - ra quyet dinh\Labs\"/>
    </mc:Choice>
  </mc:AlternateContent>
  <xr:revisionPtr revIDLastSave="0" documentId="13_ncr:1_{B681EE85-6759-40F9-915B-F88FE09E642D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Du lieu" sheetId="1" r:id="rId1"/>
    <sheet name="bangphu" sheetId="2" r:id="rId2"/>
    <sheet name="Cauhoi" sheetId="3" state="hidden" r:id="rId3"/>
    <sheet name="Huongdan" sheetId="4" state="hidden" r:id="rId4"/>
  </sheets>
  <definedNames>
    <definedName name="_xlnm._FilterDatabase" localSheetId="3" hidden="1">Huongdan!$A$3:$W$415</definedName>
    <definedName name="coban">bangphu!$N$2:$N$16</definedName>
    <definedName name="congnghe">bangphu!$N$17:$N$21</definedName>
    <definedName name="giaitrisuckhoe">bangphu!$N$22:$N$26</definedName>
    <definedName name="linhvuc">bangphu!$J$2:$K$5</definedName>
    <definedName name="quanly">bangphu!$N$27:$N$29</definedName>
    <definedName name="tiengui">Huongdan!$A$3:$P$415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D31" i="3"/>
  <c r="D32" i="3"/>
  <c r="E25" i="3"/>
  <c r="E21" i="3" l="1"/>
  <c r="D2" i="4"/>
  <c r="E23" i="3"/>
  <c r="E22" i="3"/>
  <c r="E20" i="3"/>
  <c r="E19" i="3"/>
  <c r="E18" i="3"/>
  <c r="E17" i="3"/>
  <c r="E16" i="3"/>
  <c r="E15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Giang Tran</author>
  </authors>
  <commentList>
    <comment ref="C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Nhận xét về thứ tự điều kiện nhận dạng
</t>
        </r>
      </text>
    </comment>
    <comment ref="C8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Phân biệt giữa đánh dấu dòng và dấu 1 ô</t>
        </r>
      </text>
    </comment>
    <comment ref="C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Gợi ý đặt tên vùng dữ liệu cho thuận tiện trong công việc</t>
        </r>
      </text>
    </comment>
    <comment ref="C12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Gợi mở nâng cao. Hướng dẫn vào phần 2 sau khi tìm hiểu các hàm dò tìm</t>
        </r>
      </text>
    </comment>
    <comment ref="C1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Xử lý với điều kiện là 1 phần của dữ liệu text
</t>
        </r>
      </text>
    </comment>
    <comment ref="D15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Chú ý ký hiêu * cho nhiều ký tự
?: cho 1 ký tự</t>
        </r>
      </text>
    </comment>
    <comment ref="C19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Chú ý vùng DB cả tiêu đề,
Cột tính tổng ghi tên hoặc vị trí cột,
Vùng điều kiện tại ô K1:K2
</t>
        </r>
      </text>
    </comment>
    <comment ref="C24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Xử lý với điều kiện là 1 phần của thời gian</t>
        </r>
      </text>
    </comment>
    <comment ref="D25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Giang Tran:</t>
        </r>
        <r>
          <rPr>
            <sz val="8"/>
            <color indexed="81"/>
            <rFont val="Tahoma"/>
            <family val="2"/>
          </rPr>
          <t xml:space="preserve">
Chú ý ko có cột tiêu đề trong công thức
</t>
        </r>
      </text>
    </comment>
  </commentList>
</comments>
</file>

<file path=xl/sharedStrings.xml><?xml version="1.0" encoding="utf-8"?>
<sst xmlns="http://schemas.openxmlformats.org/spreadsheetml/2006/main" count="8467" uniqueCount="2336">
  <si>
    <t>Stt</t>
  </si>
  <si>
    <t>Ngày gửi</t>
  </si>
  <si>
    <t>Tên khách hàng</t>
  </si>
  <si>
    <t>Chi nhánh</t>
  </si>
  <si>
    <t>Số tiền gửi</t>
  </si>
  <si>
    <t>Kỳ hạn</t>
  </si>
  <si>
    <t>Lãi suất</t>
  </si>
  <si>
    <t>Ngày sinh</t>
  </si>
  <si>
    <t>Giới tính</t>
  </si>
  <si>
    <t>Nghề nghiệp</t>
  </si>
  <si>
    <t>Số CMT</t>
  </si>
  <si>
    <t>Địa chỉ</t>
  </si>
  <si>
    <t>Điện thoại</t>
  </si>
  <si>
    <t>Email</t>
  </si>
  <si>
    <t>TÊN CHI NHÁNH</t>
  </si>
  <si>
    <t>Đặng Thị Chuyên</t>
  </si>
  <si>
    <t>CN01</t>
  </si>
  <si>
    <t>Lao động phổ thông </t>
  </si>
  <si>
    <t>61 Nguyễn Quý Đức - Thanh Xuân Bắc</t>
  </si>
  <si>
    <t>DangThiChuyen@gmail.com</t>
  </si>
  <si>
    <t>Văn phòng đảng ủy và các tổ chức đoàn thể</t>
  </si>
  <si>
    <t>Nguyễn Đình Hà</t>
  </si>
  <si>
    <t>CN02</t>
  </si>
  <si>
    <t>Du lịch</t>
  </si>
  <si>
    <t>Số 19 Ngách 3/79 Thái Hà, Trung Liệt</t>
  </si>
  <si>
    <t>NguyenDinhHa@gmail.com</t>
  </si>
  <si>
    <t>VNAssets</t>
  </si>
  <si>
    <t>Nguyễn Văn Trung</t>
  </si>
  <si>
    <t>CN03</t>
  </si>
  <si>
    <t>Cơ khí</t>
  </si>
  <si>
    <t>Số 6 Ngách 41/48 Đông Tác, Phường Kim Liên</t>
  </si>
  <si>
    <t>NguyenVanTrung@gmail.com</t>
  </si>
  <si>
    <t>Ban Chiến lược và đổi mới doanh nghiệp</t>
  </si>
  <si>
    <t>Phó Thị Thiên Hương</t>
  </si>
  <si>
    <t>CN04</t>
  </si>
  <si>
    <t>Quản lý điều hành </t>
  </si>
  <si>
    <t>Số nhà 405, Nhà D3, Khu TT Giảng Võ</t>
  </si>
  <si>
    <t>PhoThiThienHuong@gmail.com</t>
  </si>
  <si>
    <t>Ban Core banking</t>
  </si>
  <si>
    <t>Tạ Lan Phương</t>
  </si>
  <si>
    <t>CN05</t>
  </si>
  <si>
    <t>Nhân sự </t>
  </si>
  <si>
    <t>số nhà 10, ngõ 15, đường Nguyễn Chí Thanh</t>
  </si>
  <si>
    <t>TaLanPhuong@gmail.com</t>
  </si>
  <si>
    <t>Ban Công nghệ tài chính</t>
  </si>
  <si>
    <t>Trần Thị Kim Cúc</t>
  </si>
  <si>
    <t>CN06</t>
  </si>
  <si>
    <t>Bán hàng</t>
  </si>
  <si>
    <t>P410, Chung cư 267, đường Hoàng Hoa Thám</t>
  </si>
  <si>
    <t>TranThiKimCuc@gmail.com</t>
  </si>
  <si>
    <t>Ban Đào tạo</t>
  </si>
  <si>
    <t>Trịnh Xuân Giang</t>
  </si>
  <si>
    <t>CN07</t>
  </si>
  <si>
    <t>Thiết kế</t>
  </si>
  <si>
    <t>Số 46, Tổ 7, Phường Dịch Vọng Hậu</t>
  </si>
  <si>
    <t>TrinhXuanGiang@gmail.com</t>
  </si>
  <si>
    <t>Ban Đầu tư và tư vấn tài chính</t>
  </si>
  <si>
    <t>Ngô Vi Phong</t>
  </si>
  <si>
    <t>CN08</t>
  </si>
  <si>
    <t>Bán hàng </t>
  </si>
  <si>
    <t>418, CT5, DN3, Mỹ Đình 2, Mỹ đình</t>
  </si>
  <si>
    <t>NgoViPhong@gmail.com</t>
  </si>
  <si>
    <t>Ban Nguồn vốn và kinh doanh vốn</t>
  </si>
  <si>
    <t>Lê Anh Việt</t>
  </si>
  <si>
    <t>CN09</t>
  </si>
  <si>
    <t>Công nghệ thông tin </t>
  </si>
  <si>
    <t>34/188 Tư đình</t>
  </si>
  <si>
    <t>LeAnhViet@gmail.com</t>
  </si>
  <si>
    <t>Ban Pháp chế</t>
  </si>
  <si>
    <t>Nguyễn Hoàng Nam</t>
  </si>
  <si>
    <t>CN10</t>
  </si>
  <si>
    <t>Tài chính</t>
  </si>
  <si>
    <t>Số nhà 6 ngõ 265/9, Phố Bồ Đề, Phường Bồ Đề</t>
  </si>
  <si>
    <t>NguyenHoangNam@gmail.com</t>
  </si>
  <si>
    <t>Ban Phát triển thị trường</t>
  </si>
  <si>
    <t>Vũ Thị Nga Hằng</t>
  </si>
  <si>
    <t>CN11</t>
  </si>
  <si>
    <t>Điện</t>
  </si>
  <si>
    <t>304 - K9, ĐTM Việt Hưng, Giang Biên</t>
  </si>
  <si>
    <t>VuThiNgaHang@gmail.com</t>
  </si>
  <si>
    <t>Ban Quản trị rủi ro</t>
  </si>
  <si>
    <t>Lê Huy Hải</t>
  </si>
  <si>
    <t>CN12</t>
  </si>
  <si>
    <t>Xây dựng </t>
  </si>
  <si>
    <t>Số nhà 43, Ngõ 447, Phố Ngọc Lâm, Phường Ngọc Lâm</t>
  </si>
  <si>
    <t>LeHuyHai@gmail.com</t>
  </si>
  <si>
    <t>Ban Thẩm định</t>
  </si>
  <si>
    <t>Bùi Khánh Dương</t>
  </si>
  <si>
    <t>CN13</t>
  </si>
  <si>
    <t>Thời vụ</t>
  </si>
  <si>
    <t>191/38/50 Lạc Long Quân</t>
  </si>
  <si>
    <t>BuiKhanhDuong@gmail.com</t>
  </si>
  <si>
    <t>Ban Tín dụng</t>
  </si>
  <si>
    <t>Bùi Thị Lành</t>
  </si>
  <si>
    <t>CN14</t>
  </si>
  <si>
    <t>Dệt may </t>
  </si>
  <si>
    <t>27 tổ 1 phường Thanh Nhàn</t>
  </si>
  <si>
    <t>BuiThiLanh@gmail.com</t>
  </si>
  <si>
    <t>Ban Tổ chức nhân sự</t>
  </si>
  <si>
    <t>Chu Ngọc Anh</t>
  </si>
  <si>
    <t>CN15</t>
  </si>
  <si>
    <t>Dược</t>
  </si>
  <si>
    <t>Phòng 310,  Khu TT Dược Phẩm TW2, Lê Gia Định, Đồng Nhân</t>
  </si>
  <si>
    <t>ChuNgocAnh@gmail.com</t>
  </si>
  <si>
    <t>Ban Tổng giám đốc</t>
  </si>
  <si>
    <t>Đào Lệ Thủy</t>
  </si>
  <si>
    <t>CN16</t>
  </si>
  <si>
    <t>Kiến trúc</t>
  </si>
  <si>
    <t>Phòng 909, nhà F5, khu đô thị Yên Hoà Trung Yên</t>
  </si>
  <si>
    <t>DaoLeThuy@gmail.com</t>
  </si>
  <si>
    <t>Chi nhánh Cần Thơ</t>
  </si>
  <si>
    <t>Đỗ Văn Nghĩa</t>
  </si>
  <si>
    <t>CN17</t>
  </si>
  <si>
    <t>PG</t>
  </si>
  <si>
    <t>DoVanNghia@gmail.com</t>
  </si>
  <si>
    <t>Chi nhánh Đà Nẵng</t>
  </si>
  <si>
    <t>Lê Văn Công</t>
  </si>
  <si>
    <t>CN18</t>
  </si>
  <si>
    <t>Thực phẩm</t>
  </si>
  <si>
    <t xml:space="preserve">Số nhà 31D - Ngõ 139 Nguyễn Ngọc Vũ </t>
  </si>
  <si>
    <t>LeVanCong@gmail.com</t>
  </si>
  <si>
    <t>Văn phòng</t>
  </si>
  <si>
    <t>Mai Huy Kiên</t>
  </si>
  <si>
    <t>Bất động sản </t>
  </si>
  <si>
    <t>Nhà 6A, tổ 21, Chương Dương</t>
  </si>
  <si>
    <t>MaiHuyKien@gmail.com</t>
  </si>
  <si>
    <t>CN19</t>
  </si>
  <si>
    <t>Ban Giám sát tín dụng và xử lý nợ</t>
  </si>
  <si>
    <t>Nguyễn Thị Thu Minh</t>
  </si>
  <si>
    <t>Tài xế</t>
  </si>
  <si>
    <t>P410, A2, 104 Nguyễn Huy Tưởng</t>
  </si>
  <si>
    <t>NguyenThiThuMinh@gmail.com</t>
  </si>
  <si>
    <t>CN20</t>
  </si>
  <si>
    <t>Ban Kế hoạch</t>
  </si>
  <si>
    <t>Nguyễn Thị Thủy</t>
  </si>
  <si>
    <t>Phục vụ</t>
  </si>
  <si>
    <t>Số 1 ngách 68/91, đường Cầu Giấy, P. Quan Hoa</t>
  </si>
  <si>
    <t>NguyenThiThuy@gmail.com</t>
  </si>
  <si>
    <t>CN21</t>
  </si>
  <si>
    <t>Ban Kế toán</t>
  </si>
  <si>
    <t>Nguyễn Thị Thúy An</t>
  </si>
  <si>
    <t>Kho vận</t>
  </si>
  <si>
    <t>Phòng 111, Đ8, TT Vĩnh Hồ, Thái Thịnh, Thinh Quang</t>
  </si>
  <si>
    <t>NguyenThiThuyAn@gmail.com</t>
  </si>
  <si>
    <t>CN22</t>
  </si>
  <si>
    <t>Ban Kiểm soát</t>
  </si>
  <si>
    <t>Nguyễn Tuấn Anh</t>
  </si>
  <si>
    <t>Bưu chính viễn thông </t>
  </si>
  <si>
    <t>Phòng 403, K3, Khu Tập thể Bách Khoa</t>
  </si>
  <si>
    <t>NguyenTuanAnh@gmail.com</t>
  </si>
  <si>
    <t>Phạm Thị Thu Hương</t>
  </si>
  <si>
    <t>Thẩm định</t>
  </si>
  <si>
    <t>Số 5, Ngõ 163/30/12 Phố Tư Đình, P.Long Biên</t>
  </si>
  <si>
    <t>PhamThiThuHuong@gmail.com</t>
  </si>
  <si>
    <t>Phạm Tiến Thành</t>
  </si>
  <si>
    <t>Mỹ phẩm</t>
  </si>
  <si>
    <t>SN 29 Ngõ 15 Hồ Tùng Mậu</t>
  </si>
  <si>
    <t>PhamTienThanh@gmail.com</t>
  </si>
  <si>
    <t>Tạ Ngọc Thành</t>
  </si>
  <si>
    <t>Tư vấn bảo hiểm </t>
  </si>
  <si>
    <t>Số 22 Ngách 6/75 Đặng Văn Ngữ</t>
  </si>
  <si>
    <t>TaNgocThanh@gmail.com</t>
  </si>
  <si>
    <t>Trần Mai Trang</t>
  </si>
  <si>
    <t>Giải trí</t>
  </si>
  <si>
    <t>20/170 Hai Bà Trưng</t>
  </si>
  <si>
    <t>TranMaiTrang@gmail.com</t>
  </si>
  <si>
    <t>Trần Mạnh Cường</t>
  </si>
  <si>
    <t>Nghệ thuật</t>
  </si>
  <si>
    <t>46,Ngách 162/29 Lê Trọng Tấn, Khương Mai</t>
  </si>
  <si>
    <t>TranManhCuong@gmail.com</t>
  </si>
  <si>
    <t>Trịnh Vinh Hiển</t>
  </si>
  <si>
    <t>Dầu khí</t>
  </si>
  <si>
    <t>106 Phó Đức Chính, phường Trúc Bạch</t>
  </si>
  <si>
    <t>TrinhVinhHien@gmail.com</t>
  </si>
  <si>
    <t>Vũ Minh Quang</t>
  </si>
  <si>
    <t>Số 19 Ngõ 2 Đường Tô Hiệu</t>
  </si>
  <si>
    <t>VuMinhQuang@gmail.com</t>
  </si>
  <si>
    <t>Đỗ Trung Hà</t>
  </si>
  <si>
    <t>Số 5, phố Tây Sơn, phường Yết Kiêu</t>
  </si>
  <si>
    <t>DoTrungHa@gmail.com</t>
  </si>
  <si>
    <t>Hoàng Thủy Vũ Hằng</t>
  </si>
  <si>
    <t>205/222D ngõ 260- Đội Cấn- Liễu Giai</t>
  </si>
  <si>
    <t>HoangThuyVuHang@gmail.com</t>
  </si>
  <si>
    <t>Lê Tiến Thành</t>
  </si>
  <si>
    <t>53D-58/23 - Trần Bình - Mai Dịch</t>
  </si>
  <si>
    <t>LeTienThanh@gmail.com</t>
  </si>
  <si>
    <t>Nguyễn Anh Vũ</t>
  </si>
  <si>
    <t>P 503 D5 Lô C ĐTM Cầu Giấy, Dịch Vọng Hậu</t>
  </si>
  <si>
    <t>NguyenAnhVu@gmail.com</t>
  </si>
  <si>
    <t>Nguyễn Mạnh Hải</t>
  </si>
  <si>
    <t>Số nhà 12 Ngõ 141/150/31 Giáp Nhị</t>
  </si>
  <si>
    <t>NguyenManhHai@gmail.com</t>
  </si>
  <si>
    <t>Nguyễn Quang Hùng</t>
  </si>
  <si>
    <t>Phòng 602, nhà HH2, Yên Hoà</t>
  </si>
  <si>
    <t>NguyenQuangHung@gmail.com</t>
  </si>
  <si>
    <t>Nguyễn Tùng Lâm</t>
  </si>
  <si>
    <t>81 C2, Khu đô thị Đại Kim, Phường Đại Từ</t>
  </si>
  <si>
    <t>NguyenTungLam@gmail.com</t>
  </si>
  <si>
    <t>Nguyễn Văn Bình</t>
  </si>
  <si>
    <t xml:space="preserve">Số nhà 9, ngách 37/27, đường Dịch Vọng </t>
  </si>
  <si>
    <t>NguyenVanBinh@gmail.com</t>
  </si>
  <si>
    <t>Trần Khánh Trung</t>
  </si>
  <si>
    <t>Tổ 10, cụm 6, phường Cống Vị</t>
  </si>
  <si>
    <t>TranKhanhTrung@gmail.com</t>
  </si>
  <si>
    <t>Đào Văn Thanh</t>
  </si>
  <si>
    <t>28A lô3 tổ 37A phường Thanh Lương</t>
  </si>
  <si>
    <t>DaoVanThanh@gmail.com</t>
  </si>
  <si>
    <t>Hà Thúy Mai</t>
  </si>
  <si>
    <t>Số 43/Ngõ 447 Ngọc Lâm</t>
  </si>
  <si>
    <t>HaThuyMai@gmail.com</t>
  </si>
  <si>
    <t>Nguyễn Quỳnh Hương</t>
  </si>
  <si>
    <t>79 Đường Khương Đình/Phường Thượng Đình</t>
  </si>
  <si>
    <t>NguyenQuynhHuong@gmail.com</t>
  </si>
  <si>
    <t>Phạm Xuân Quân</t>
  </si>
  <si>
    <t>Phòng 420-N9A bán đảo Linh Đàm</t>
  </si>
  <si>
    <t>PhamXuanQuan@gmail.com</t>
  </si>
  <si>
    <t>Trần Vân Anh</t>
  </si>
  <si>
    <t>Số 433B - Bạch Mai</t>
  </si>
  <si>
    <t>TranVanAnh@gmail.com</t>
  </si>
  <si>
    <t>Kiều Minh Thắng</t>
  </si>
  <si>
    <t>35 Ngõ 107, Phố Hồng Mai, Phường Quỳnh Lôi</t>
  </si>
  <si>
    <t>KieuMinhThang@gmail.com</t>
  </si>
  <si>
    <t>Doãn Trường Anh</t>
  </si>
  <si>
    <t>739, Quang Trung</t>
  </si>
  <si>
    <t>DoanTruongAnh@gmail.com</t>
  </si>
  <si>
    <t>Vũ Trung Thành</t>
  </si>
  <si>
    <t xml:space="preserve">Số 15 hẻm, 143/74/45 Nguyễn Chính, Thịnh Liệt, </t>
  </si>
  <si>
    <t>VuTrungThanh@gmail.com</t>
  </si>
  <si>
    <t>Đặng Trung Đức</t>
  </si>
  <si>
    <t>Số 5,ngách 35/39,Đặng Thai Mai</t>
  </si>
  <si>
    <t>DangTrungDuc@gmail.com</t>
  </si>
  <si>
    <t>Nguyễn Tuyết Mai</t>
  </si>
  <si>
    <t xml:space="preserve">TT Bách hóa - Đường Trần Phú -Phường Văn quán </t>
  </si>
  <si>
    <t>NguyenTuyetMai@gmail.com</t>
  </si>
  <si>
    <t>Bùi Thu Trang</t>
  </si>
  <si>
    <t>Số 75 đường 11, TT F361 An Dương, Yên Phụ</t>
  </si>
  <si>
    <t>BuiThuTrang@gmail.com</t>
  </si>
  <si>
    <t>Ngô Ngọc Thủy</t>
  </si>
  <si>
    <t xml:space="preserve">SN 130, ngõ 117 - Khương Đình </t>
  </si>
  <si>
    <t>NgoNgocThuy@gmail.com</t>
  </si>
  <si>
    <t>Nguyễn Bảo Lâm</t>
  </si>
  <si>
    <t>SN 7A nghách 32 Ngõ 191 Lạc Long Quân</t>
  </si>
  <si>
    <t>NguyenBaoLam@gmail.com</t>
  </si>
  <si>
    <t>Nguyễn Thị Hạnh</t>
  </si>
  <si>
    <t>Số nhà 16 ngõ 62 phố Cù Chính Lan, Khương Mai</t>
  </si>
  <si>
    <t>NguyenThiHanh@gmail.com</t>
  </si>
  <si>
    <t>Nguyễn Thị Hồng Thi</t>
  </si>
  <si>
    <t>Xóm Chùa, Tây Hồ</t>
  </si>
  <si>
    <t>NguyenThiHongThi@gmail.com</t>
  </si>
  <si>
    <t>Nguyễn Thị Lan</t>
  </si>
  <si>
    <t xml:space="preserve">P807 CT3-2 KĐT Mễ Trì Hạ </t>
  </si>
  <si>
    <t>NguyenThiLan@gmail.com</t>
  </si>
  <si>
    <t>Vũ Thị Thanh Thúy</t>
  </si>
  <si>
    <t>Phòng 209 - TT Viện Kiểm soát - Ngách 84/3 Ngọc Khánh</t>
  </si>
  <si>
    <t>VuThiThanhThuy@gmail.com</t>
  </si>
  <si>
    <t>Đỗ Việt Phương</t>
  </si>
  <si>
    <t>Số 24, Ngõ 58, Đào Tấn</t>
  </si>
  <si>
    <t>DoVietPhuong@gmail.com</t>
  </si>
  <si>
    <t>Lê Thị Dung</t>
  </si>
  <si>
    <t>189/31/19 Hoàng Hoa Thám</t>
  </si>
  <si>
    <t>LeThiDung@gmail.com</t>
  </si>
  <si>
    <t>Nguyễn Bá Hoàng</t>
  </si>
  <si>
    <t>671 Hoàng Hoa Thám, Phường Vĩnh Phúc</t>
  </si>
  <si>
    <t>NguyenBaHoang@gmail.com</t>
  </si>
  <si>
    <t>Nguyễn Bích Hải</t>
  </si>
  <si>
    <t>302 B2 TT công vụ Văn phòng Chính phủ, Hoàng cầu,</t>
  </si>
  <si>
    <t>NguyenBichHai@gmail.com</t>
  </si>
  <si>
    <t xml:space="preserve">Nguyễn Thị Ngọc Dung </t>
  </si>
  <si>
    <t>Số 6/16, M5, số 91 Nguyễn Chí Thanh</t>
  </si>
  <si>
    <t>NguyenThiNgocDung@gmail.com</t>
  </si>
  <si>
    <t>Ngô Thế Bắc</t>
  </si>
  <si>
    <t>Số 80 ngõ 426 đường Láng, tổ 9A Láng Hạ</t>
  </si>
  <si>
    <t>NgoTheBac@gmail.com</t>
  </si>
  <si>
    <t>Lê Thị Thu Hằng</t>
  </si>
  <si>
    <t>Phòng 319. Cầu thang 8, Đơn nguyên 5, tòa nhà CT5, KĐT Mỹ Đình, Mễ Trì</t>
  </si>
  <si>
    <t>LeThiThuHang@gmail.com</t>
  </si>
  <si>
    <t>Lưu Khánh Linh</t>
  </si>
  <si>
    <t>Số 47 Nguyễn Như Đổ</t>
  </si>
  <si>
    <t>LuuKhanhLinh@gmail.com</t>
  </si>
  <si>
    <t>Lê Cẩm Tú</t>
  </si>
  <si>
    <t>17 ngõ 25B phố Cát Linh, phường Cát Linh</t>
  </si>
  <si>
    <t>LeCamTu@gmail.com</t>
  </si>
  <si>
    <t>Nguyễn Phú Dũng</t>
  </si>
  <si>
    <t>Số 82 - Ngõ 126 - Hào Nam - Ô Chợ Dừa</t>
  </si>
  <si>
    <t>NguyenPhuDung@gmail.com</t>
  </si>
  <si>
    <t xml:space="preserve">Nguyễn Thái Linh </t>
  </si>
  <si>
    <t xml:space="preserve">P102 A5 TT Vĩnh Hồ </t>
  </si>
  <si>
    <t>NguyenThaiLinh@gmail.com</t>
  </si>
  <si>
    <t>Nguyễn Thùy Dương</t>
  </si>
  <si>
    <t xml:space="preserve">số 11, ngách 252/74 , Tây Sơn </t>
  </si>
  <si>
    <t>NguyenThuyDuong@gmail.com</t>
  </si>
  <si>
    <t>Nguyễn Trọng Phát</t>
  </si>
  <si>
    <t>Số nhà 71B ngõ 197 Đường Hòang Mai,</t>
  </si>
  <si>
    <t>NguyenTrongPhat@gmail.com</t>
  </si>
  <si>
    <t>Trần Minh Tuấn</t>
  </si>
  <si>
    <t>16/9 ngõ 162A, Tôn Đức Thắng</t>
  </si>
  <si>
    <t>TranMinhTuan@gmail.com</t>
  </si>
  <si>
    <t>Trần Thị Thuý Hường</t>
  </si>
  <si>
    <t>253A Khâm Thiên</t>
  </si>
  <si>
    <t>TranThiThuyHuong@gmail.com</t>
  </si>
  <si>
    <t>Trần Tú Hà</t>
  </si>
  <si>
    <t>96 Phố Cửa Bắc, Phường Quán Thánh</t>
  </si>
  <si>
    <t>TranTuHa@gmail.com</t>
  </si>
  <si>
    <t>Vũ Thị Thu Hà</t>
  </si>
  <si>
    <t xml:space="preserve">Phòng 517, I17, Ngõ 161 Thái Hà, </t>
  </si>
  <si>
    <t>VuThiThuHa@gmail.com</t>
  </si>
  <si>
    <t xml:space="preserve">Nguyễn Thị Ngọc Bích </t>
  </si>
  <si>
    <t xml:space="preserve">27/158 Hoàng Văn Thái, </t>
  </si>
  <si>
    <t>NguyenThiNgocBich@gmail.com</t>
  </si>
  <si>
    <t>Đỗ Thị Hà Phương</t>
  </si>
  <si>
    <t>Số 9, Ngõ 116, Nguyễn Xiển</t>
  </si>
  <si>
    <t>DoThiHaPhuong@gmail.com</t>
  </si>
  <si>
    <t>Hồ Nguyễn Hoàng</t>
  </si>
  <si>
    <t>P1107, nhà 18T1, KĐT Trung Hòa Nhân Chính</t>
  </si>
  <si>
    <t>HoNguyenHoang@gmail.com</t>
  </si>
  <si>
    <t>Hồ Thương Huyền</t>
  </si>
  <si>
    <t>P604 - Chung cư lô 3B - Phương Liệt - TX - HN</t>
  </si>
  <si>
    <t>HoThuongHuyen@gmail.com</t>
  </si>
  <si>
    <t>Lê Hương Giang</t>
  </si>
  <si>
    <t>P82 - C4 - tập thể Đại học Kinh tế quốc dân,</t>
  </si>
  <si>
    <t>LeHuongGiang@gmail.com</t>
  </si>
  <si>
    <t>Lê Thị Phương Lan</t>
  </si>
  <si>
    <t>Số nhà 27, ngõ 172, Phố Thái Thịnh</t>
  </si>
  <si>
    <t>LeThiPhuongLan@gmail.com</t>
  </si>
  <si>
    <t>Nguyễn Khoa Diệu Quyên</t>
  </si>
  <si>
    <t>23 lô C3 Khu đô thị mới Yên Hòa</t>
  </si>
  <si>
    <t>NguyenKhoaDieuQuyen@gmail.com</t>
  </si>
  <si>
    <t>Nguyễn Minh Chính</t>
  </si>
  <si>
    <t>Số 1B Ngõ 140/2 Phố Đội Cấn</t>
  </si>
  <si>
    <t>NguyenMinhChinh@gmail.com</t>
  </si>
  <si>
    <t>Nguyễn Thanh Lan</t>
  </si>
  <si>
    <t>23/160 Thái Thịnh, Láng Hạ</t>
  </si>
  <si>
    <t>NguyenThanhLan@gmail.com</t>
  </si>
  <si>
    <t>Phạm Hồng Hoa</t>
  </si>
  <si>
    <t>Số 2, A7, Khu giáo viên Đại học Hà Nội</t>
  </si>
  <si>
    <t>PhamHongHoa@gmail.com</t>
  </si>
  <si>
    <t>Phạm Huy Tùng</t>
  </si>
  <si>
    <t>26 phố Phùng Hưng, phường Hàng Bông</t>
  </si>
  <si>
    <t>PhamHuyTung@gmail.com</t>
  </si>
  <si>
    <t>Phạm Đức Linh</t>
  </si>
  <si>
    <t>3b Lý Thái Tổ, Phường Lý Thái Tổ</t>
  </si>
  <si>
    <t>PhamDucLinh@gmail.com</t>
  </si>
  <si>
    <t>Hồ Việt Hà</t>
  </si>
  <si>
    <t xml:space="preserve">136 Trần Nhật Duật, Phường Lý Thái Tổ </t>
  </si>
  <si>
    <t>HoVietHa@gmail.com</t>
  </si>
  <si>
    <t>Nguyễn Việt Hà</t>
  </si>
  <si>
    <t xml:space="preserve">24/100 Trần Duy Hưng, Trung Hoà, </t>
  </si>
  <si>
    <t>NguyenVietHa@gmail.com</t>
  </si>
  <si>
    <t>Lê Thu Trang</t>
  </si>
  <si>
    <t>P.303, nhà NO4B2, Phường Dịch Vọng</t>
  </si>
  <si>
    <t>LeThuTrang@gmail.com</t>
  </si>
  <si>
    <t>Bùi Thị Minh Ngọc</t>
  </si>
  <si>
    <t>Số 10, Lô 12, Phường Dịch Vọng</t>
  </si>
  <si>
    <t>BuiThiMinhNgoc@gmail.com</t>
  </si>
  <si>
    <t>Đào Thị Thanh Hương</t>
  </si>
  <si>
    <t xml:space="preserve">P9D2 Tập thể Du lịch An Dương </t>
  </si>
  <si>
    <t>DaoThiThanhHuong@gmail.com</t>
  </si>
  <si>
    <t>Lê Thùy Hương</t>
  </si>
  <si>
    <t xml:space="preserve">Số nhà 38A, đường 1, khu TT F361, An Dương, phường Yên Phụ, </t>
  </si>
  <si>
    <t>LeThuyHuong@gmail.com</t>
  </si>
  <si>
    <t>Nguyễn Anh Tuấn</t>
  </si>
  <si>
    <t xml:space="preserve">A8, Tập thể QLKTGTVT, Cổ Nhuế, </t>
  </si>
  <si>
    <t>NguyenAnhTuan@gmail.com</t>
  </si>
  <si>
    <t>Nguyễn Thị Ngọc Hường</t>
  </si>
  <si>
    <t>P412, A18, Tổ 71, Phường Thanh Nhàn</t>
  </si>
  <si>
    <t>NguyenThiNgocHuong@gmail.com</t>
  </si>
  <si>
    <t>Nguyễn Thị Phượng</t>
  </si>
  <si>
    <t>Số 133 phố Bạch Mai, phường Cầu Dền</t>
  </si>
  <si>
    <t>NguyenThiPhuong@gmail.com</t>
  </si>
  <si>
    <t>Nguyễn Thị Thu Phương</t>
  </si>
  <si>
    <t>288 Ngọc Lâm</t>
  </si>
  <si>
    <t>NguyenThiThuPhuong@gmail.com</t>
  </si>
  <si>
    <t>Nguyễn Thu Phương</t>
  </si>
  <si>
    <t>Số nhà P203, A20, Khu tập thể Đồng Xa, Phường Mai Dịch,</t>
  </si>
  <si>
    <t>NguyenThuPhuong@gmail.com</t>
  </si>
  <si>
    <t>Trịnh Thu Hoa</t>
  </si>
  <si>
    <t xml:space="preserve">số BT3-12, tiểu khu đô thị Vạn Phúc, p. Vạn Phúc, </t>
  </si>
  <si>
    <t>TrinhThuHoa@gmail.com</t>
  </si>
  <si>
    <t>Trương Thái Ngọc Anh</t>
  </si>
  <si>
    <t>P905 Nhà khách Bộ Công an, Ngõ 97 Hoàng Cầu</t>
  </si>
  <si>
    <t>TruongThaiNgocAnh@gmail.com</t>
  </si>
  <si>
    <t>Bùi Công Huy</t>
  </si>
  <si>
    <t>Số 76 - Ngõ 35 Nguyễn An Ninh</t>
  </si>
  <si>
    <t>BuiCongHuy@gmail.com</t>
  </si>
  <si>
    <t>Cao Hùng Cường</t>
  </si>
  <si>
    <t>67F3 Khu đô thị mới Đại Kim, phường Đại Kim</t>
  </si>
  <si>
    <t>CaoHungCuong@gmail.com</t>
  </si>
  <si>
    <t>Nguyễn Mỹ Hương</t>
  </si>
  <si>
    <t>Số nhà 58A Ngõ 543 Đường Giải Phóng</t>
  </si>
  <si>
    <t>NguyenMyHuong@gmail.com</t>
  </si>
  <si>
    <t>Trần Phương Nhung</t>
  </si>
  <si>
    <t>Nội Am - Liên Ninh</t>
  </si>
  <si>
    <t>TranPhuongNhung@gmail.com</t>
  </si>
  <si>
    <t>Vũ Thị Hồng Hoa</t>
  </si>
  <si>
    <t>55/120, đường Trần Cung, Cổ Nhuế</t>
  </si>
  <si>
    <t>VuThiHongHoa@gmail.com</t>
  </si>
  <si>
    <t>Đỗ Thị Minh Phương</t>
  </si>
  <si>
    <t xml:space="preserve">Số 15 ngách 49,ngõ Thịnh Hào 1, đường Tôn Đức Thắng, P. Hàng Bột, </t>
  </si>
  <si>
    <t>DoThiMinhPhuong@gmail.com</t>
  </si>
  <si>
    <t>Lê Văn Nam</t>
  </si>
  <si>
    <t>56 Chùa Bộc,</t>
  </si>
  <si>
    <t>LeVanNam@gmail.com</t>
  </si>
  <si>
    <t>Ngô Minh Trang</t>
  </si>
  <si>
    <t>Số nhà 13, ngách 262/7 đường Khương Đình</t>
  </si>
  <si>
    <t>NgoMinhTrang@gmail.com</t>
  </si>
  <si>
    <t>Nguyễn Đức Hiếu</t>
  </si>
  <si>
    <t>Số nhà 43, Hẻm 72/73/30, Phố Quan Nhân, Phường Nhân Chính</t>
  </si>
  <si>
    <t>NguyenDucHieu@gmail.com</t>
  </si>
  <si>
    <t>Nguyễn Hương Giang</t>
  </si>
  <si>
    <t>Ngõ 65 số nhà 32 Khương Đình</t>
  </si>
  <si>
    <t>NguyenHuongGiang@gmail.com</t>
  </si>
  <si>
    <t>Nguyễn Thùy Dung</t>
  </si>
  <si>
    <t>p209, tập thể xây lắp, 170 Hồng Mai, p.Bạch Mai</t>
  </si>
  <si>
    <t>NguyenThuyDung@gmail.com</t>
  </si>
  <si>
    <t>Nguyễn Tiến Thịnh</t>
  </si>
  <si>
    <t>Thôn Đình, Đại Mỗ</t>
  </si>
  <si>
    <t>NguyenTienThinh@gmail.com</t>
  </si>
  <si>
    <t>Nguyễn Quốc Thái</t>
  </si>
  <si>
    <t>K2- Thị Trấn Trạm Trôi</t>
  </si>
  <si>
    <t>NguyenQuocThai@gmail.com</t>
  </si>
  <si>
    <t>Nguyễn Thu Huyền</t>
  </si>
  <si>
    <t>Xã Kim Nỗ</t>
  </si>
  <si>
    <t>NguyenThuHuyen@gmail.com</t>
  </si>
  <si>
    <t>Phạm Thị Thu Hiền</t>
  </si>
  <si>
    <t xml:space="preserve">122 Mai Hắc Đế </t>
  </si>
  <si>
    <t>PhamThiThuHien@gmail.com</t>
  </si>
  <si>
    <t>Nguyễn Nam Khánh</t>
  </si>
  <si>
    <t>Phòng 1205 CT1, toà nhà FODACON, tổ 2, phường Mộ Lao</t>
  </si>
  <si>
    <t>NguyenNamKhanh@gmail.com</t>
  </si>
  <si>
    <t>Trần Thái Quỳnh An</t>
  </si>
  <si>
    <t>Phòng 808, Nơ 8, chung cư Pháp Vân</t>
  </si>
  <si>
    <t>TranThaiQuynhAn@gmail.com</t>
  </si>
  <si>
    <t>Nguyễn Lan Hương</t>
  </si>
  <si>
    <t xml:space="preserve">7b, ngõ 257, Yên Hòa </t>
  </si>
  <si>
    <t>NguyenLanHuong@gmail.com</t>
  </si>
  <si>
    <t>Đinh Đức Thịnh</t>
  </si>
  <si>
    <t>Số 31, Ngõ 7, Đường Chiến Thắng</t>
  </si>
  <si>
    <t>DinhDucThinh@gmail.com</t>
  </si>
  <si>
    <t>Phạm Trường Giang</t>
  </si>
  <si>
    <t>34 BT5 Văn Quán</t>
  </si>
  <si>
    <t>PhamTruongGiang@gmail.com</t>
  </si>
  <si>
    <t>Ngô Quang Hiệp</t>
  </si>
  <si>
    <t>63/175 phố Định Công</t>
  </si>
  <si>
    <t>NgoQuangHiep@gmail.com</t>
  </si>
  <si>
    <t>Đào Văn Chung</t>
  </si>
  <si>
    <t>Số nhà 22, ngõ 258, Tân Mai</t>
  </si>
  <si>
    <t>DaoVanChung@gmail.com</t>
  </si>
  <si>
    <t>Đoàn Mạnh Hùng</t>
  </si>
  <si>
    <t>E11, N05, Đô Thị Mới Dịch Vọng</t>
  </si>
  <si>
    <t>DoanManhHung@gmail.com</t>
  </si>
  <si>
    <t>Đỗ Tú Anh</t>
  </si>
  <si>
    <t>Phường Kiến Hưng</t>
  </si>
  <si>
    <t>DoTuAnh@gmail.com</t>
  </si>
  <si>
    <t>Lê Thị Nguyệt Nga</t>
  </si>
  <si>
    <t>35A khu A, Tập thể Học viện Quân Y, Phúc La</t>
  </si>
  <si>
    <t>LeThiNguyetNga@gmail.com</t>
  </si>
  <si>
    <t>Lô Thành Trung</t>
  </si>
  <si>
    <t xml:space="preserve">P1604, chung cư Lidaco - Vinaconex7 số 19 Đại Từ </t>
  </si>
  <si>
    <t>LoThanhTrung@gmail.com</t>
  </si>
  <si>
    <t>Nguyễn Mạnh Hùng</t>
  </si>
  <si>
    <t xml:space="preserve">10A Ngọc Thụy </t>
  </si>
  <si>
    <t>NguyenManhHung@gmail.com</t>
  </si>
  <si>
    <t>Đinh Hồng Hà</t>
  </si>
  <si>
    <t>tổ 34, phường Quan Hoa</t>
  </si>
  <si>
    <t>DinhHongHa@gmail.com</t>
  </si>
  <si>
    <t>Đỗ Xuân Dương</t>
  </si>
  <si>
    <t>P502 chung cư 45 Nguyễn Sơn</t>
  </si>
  <si>
    <t>DoXuanDuong@gmail.com</t>
  </si>
  <si>
    <t>Lã Phương Chung</t>
  </si>
  <si>
    <t>39, Lò Đúc, Phạm Đình Hồ</t>
  </si>
  <si>
    <t>LaPhuongChung@gmail.com</t>
  </si>
  <si>
    <t>Lương Thị Nga</t>
  </si>
  <si>
    <t>23 Vũ Ngọc Phan - Láng Hạ</t>
  </si>
  <si>
    <t>LuongThiNga@gmail.com</t>
  </si>
  <si>
    <t>Nguyễn Quang Tuyến</t>
  </si>
  <si>
    <t>số 35 Ngõ 107, phố Hồng Mai</t>
  </si>
  <si>
    <t>NguyenQuangTuyen@gmail.com</t>
  </si>
  <si>
    <t>Vũ Bích Vân</t>
  </si>
  <si>
    <t>Số 27-Ngõ 542- Đường Xuân Đỉnh</t>
  </si>
  <si>
    <t>VuBichVan@gmail.com</t>
  </si>
  <si>
    <t>Nguyễn Thị Kim Tân</t>
  </si>
  <si>
    <t>P304 nhà H2 TTKHXH&amp;NV, 35 Kim Mã Thượng</t>
  </si>
  <si>
    <t>NguyenThiKimTan@gmail.com</t>
  </si>
  <si>
    <t>Lê Thị Thu Thủy</t>
  </si>
  <si>
    <t>B16 Lô 15 khu Đô thị mới Định Công</t>
  </si>
  <si>
    <t>LeThiThuThuy@gmail.com</t>
  </si>
  <si>
    <t>Giáp Thị Thu Phương</t>
  </si>
  <si>
    <t>Nhà 17 T5 Trung Hòa Nhân Chính</t>
  </si>
  <si>
    <t>GiapThiThuPhuong@gmail.com</t>
  </si>
  <si>
    <t>Bùi Thị Như Quỳnh</t>
  </si>
  <si>
    <t>Nghĩa Trai, Tân Quang</t>
  </si>
  <si>
    <t>BuiThiNhuQuynh@gmail.com</t>
  </si>
  <si>
    <t>Phạm Tiến Thịnh</t>
  </si>
  <si>
    <t>63 Phương Liệt</t>
  </si>
  <si>
    <t>PhamTienThinh@gmail.com</t>
  </si>
  <si>
    <t>Nguyễn Yên Giang</t>
  </si>
  <si>
    <t>62 Nguyễn Quý Đức - Thanh Xuân Bắc</t>
  </si>
  <si>
    <t>NguyenYenGiang@gmail.com</t>
  </si>
  <si>
    <t>Nguyễn Công Long</t>
  </si>
  <si>
    <t>NguyenCongLong@gmail.com</t>
  </si>
  <si>
    <t>Dương Thị Hồng Ngân</t>
  </si>
  <si>
    <t>DuongThiHongNgan@gmail.com</t>
  </si>
  <si>
    <t>Lê Thu Quỳnh</t>
  </si>
  <si>
    <t>LeThuQuynh@gmail.com</t>
  </si>
  <si>
    <t>Nguyễn Như Vân Giang</t>
  </si>
  <si>
    <t>NguyenNhuVanGiang@gmail.com</t>
  </si>
  <si>
    <t>Bùi Thị Lan</t>
  </si>
  <si>
    <t>BuiThiLan@gmail.com</t>
  </si>
  <si>
    <t>Hoàng Thị Hương Giang</t>
  </si>
  <si>
    <t>HoangThiHuongGiang@gmail.com</t>
  </si>
  <si>
    <t>Hồ Anh Ngọc</t>
  </si>
  <si>
    <t>HoAnhNgoc@gmail.com</t>
  </si>
  <si>
    <t>Mai Trung Dũng</t>
  </si>
  <si>
    <t>MaiTrungDung@gmail.com</t>
  </si>
  <si>
    <t>Nguyễn Hoàng Long</t>
  </si>
  <si>
    <t>NguyenHoangLong@gmail.com</t>
  </si>
  <si>
    <t>Nguyễn Quang Viện</t>
  </si>
  <si>
    <t>305 - K9, ĐTM Việt Hưng, Giang Biên</t>
  </si>
  <si>
    <t>NguyenQuangVien@gmail.com</t>
  </si>
  <si>
    <t>Nguyễn Thị Thu Thủy</t>
  </si>
  <si>
    <t>NguyenThiThuThuy@gmail.com</t>
  </si>
  <si>
    <t>Nguyễn Thị Việt Thu</t>
  </si>
  <si>
    <t>NguyenThiVietThu@gmail.com</t>
  </si>
  <si>
    <t>Nguyễn Thùy Trang</t>
  </si>
  <si>
    <t>28 tổ 1 phường Thanh Nhàn</t>
  </si>
  <si>
    <t>NguyenThuyTrang@gmail.com</t>
  </si>
  <si>
    <t>Phạm Thị Thanh Tú</t>
  </si>
  <si>
    <t>PhamThiThanhTu@gmail.com</t>
  </si>
  <si>
    <t>Trần Thanh Huyền</t>
  </si>
  <si>
    <t>TranThanhHuyen@gmail.com</t>
  </si>
  <si>
    <t>Trần Đức Hùng</t>
  </si>
  <si>
    <t>TranDucHung@gmail.com</t>
  </si>
  <si>
    <t>Trần Thị Hà Giang</t>
  </si>
  <si>
    <t>TranThiHaGiang@gmail.com</t>
  </si>
  <si>
    <t>Trần Thu Phương</t>
  </si>
  <si>
    <t>TranThuPhuong@gmail.com</t>
  </si>
  <si>
    <t>Ngô Ngọc Sơn</t>
  </si>
  <si>
    <t>NgoNgocSon@gmail.com</t>
  </si>
  <si>
    <t>Nguyễn Diệu Trân</t>
  </si>
  <si>
    <t>NguyenDieuTran@gmail.com</t>
  </si>
  <si>
    <t>Nguyễn Hà Trang</t>
  </si>
  <si>
    <t>NguyenHaTrang@gmail.com</t>
  </si>
  <si>
    <t>Vũ Huy Độ</t>
  </si>
  <si>
    <t>VuHuyDo@gmail.com</t>
  </si>
  <si>
    <t>Vũ Thị Ngọc Dung</t>
  </si>
  <si>
    <t>VuThiNgocDung@gmail.com</t>
  </si>
  <si>
    <t>Tô Văn Dũng</t>
  </si>
  <si>
    <t>ToVanDung@gmail.com</t>
  </si>
  <si>
    <t>Trần Thu Hà</t>
  </si>
  <si>
    <t>TranThuHa@gmail.com</t>
  </si>
  <si>
    <t>Nguyễn Lê Loan</t>
  </si>
  <si>
    <t>NguyenLeLoan@gmail.com</t>
  </si>
  <si>
    <t>Đặng Thế Hiển</t>
  </si>
  <si>
    <t>DangTheHien@gmail.com</t>
  </si>
  <si>
    <t>Bùi Thị Hiền</t>
  </si>
  <si>
    <t>107 Phó Đức Chính, phường Trúc Bạch</t>
  </si>
  <si>
    <t>BuiThiHien@gmail.com</t>
  </si>
  <si>
    <t>Bùi Thị Kim Dung</t>
  </si>
  <si>
    <t>BuiThiKimDung@gmail.com</t>
  </si>
  <si>
    <t>Đào Quang Hiển</t>
  </si>
  <si>
    <t>DaoQuangHien@gmail.com</t>
  </si>
  <si>
    <t>Đào Thị Minh Hòa</t>
  </si>
  <si>
    <t>DaoThiMinhHoa@gmail.com</t>
  </si>
  <si>
    <t>Giang Thị Hồng Hải</t>
  </si>
  <si>
    <t>GiangThiHongHai@gmail.com</t>
  </si>
  <si>
    <t>Lê Thị Tình</t>
  </si>
  <si>
    <t>LeThiTinh@gmail.com</t>
  </si>
  <si>
    <t>Nguyễn Thị Sinh</t>
  </si>
  <si>
    <t>NguyenThiSinh@gmail.com</t>
  </si>
  <si>
    <t>Nguyễn Thị Tuyết Minh</t>
  </si>
  <si>
    <t>NguyenThiTuyetMinh@gmail.com</t>
  </si>
  <si>
    <t>Nguyễn Thúy Hoa</t>
  </si>
  <si>
    <t>82 C2, Khu đô thị Đại Kim, Phường Đại Từ</t>
  </si>
  <si>
    <t>NguyenThuyHoa@gmail.com</t>
  </si>
  <si>
    <t>Nguyễn Thùy Linh</t>
  </si>
  <si>
    <t>NguyenThuyLinh@gmail.com</t>
  </si>
  <si>
    <t>Trịnh Thị Hằng</t>
  </si>
  <si>
    <t>TrinhThiHang@gmail.com</t>
  </si>
  <si>
    <t>Bùi Thị Vân</t>
  </si>
  <si>
    <t>BuiThiVan@gmail.com</t>
  </si>
  <si>
    <t>Nguyễn Thị Ngân Hà</t>
  </si>
  <si>
    <t>NguyenThiNganHa@gmail.com</t>
  </si>
  <si>
    <t>Nguyễn Thị Thanh</t>
  </si>
  <si>
    <t>80 Đường Khương Đình/Phường Thượng Đình</t>
  </si>
  <si>
    <t>NguyenThiThanh@gmail.com</t>
  </si>
  <si>
    <t>Phạm Thị Chiên</t>
  </si>
  <si>
    <t>PhamThiChien@gmail.com</t>
  </si>
  <si>
    <t xml:space="preserve">Phạm Thị Duyên </t>
  </si>
  <si>
    <t>PhamThiDuyen@gmail.com</t>
  </si>
  <si>
    <t>Tôn Đức Tùng</t>
  </si>
  <si>
    <t>36 Ngõ 107, Phố Hồng Mai, Phường Quỳnh Lôi</t>
  </si>
  <si>
    <t>TonDucTung@gmail.com</t>
  </si>
  <si>
    <t>Trần Thị Bích Thảo</t>
  </si>
  <si>
    <t>TranThiBichThao@gmail.com</t>
  </si>
  <si>
    <t>Đào Hoàng Trung</t>
  </si>
  <si>
    <t>DaoHoangTrung@gmail.com</t>
  </si>
  <si>
    <t>Đào Thị Tuyết Nhung</t>
  </si>
  <si>
    <t>DaoThiTuyetNhung@gmail.com</t>
  </si>
  <si>
    <t>Lê Thị Hoa</t>
  </si>
  <si>
    <t>LeThiHoa@gmail.com</t>
  </si>
  <si>
    <t>Lê Thu Hà</t>
  </si>
  <si>
    <t>LeThuHa@gmail.com</t>
  </si>
  <si>
    <t>Lê Vũ Hiệp</t>
  </si>
  <si>
    <t>LeVuHiep@gmail.com</t>
  </si>
  <si>
    <t>Ngô Thị Minh Huệ</t>
  </si>
  <si>
    <t>NgoThiMinhHue@gmail.com</t>
  </si>
  <si>
    <t>Nguyễn Thị Thanh Huyền</t>
  </si>
  <si>
    <t>NguyenThiThanhHuyen@gmail.com</t>
  </si>
  <si>
    <t>Phạm Thị Lan Thảo</t>
  </si>
  <si>
    <t>PhamThiLanThao@gmail.com</t>
  </si>
  <si>
    <t>Trần Thùy Dương</t>
  </si>
  <si>
    <t>TranThuyDuong@gmail.com</t>
  </si>
  <si>
    <t>Trịnh Thị Loan</t>
  </si>
  <si>
    <t>TrinhThiLoan@gmail.com</t>
  </si>
  <si>
    <t>Phạm Quang Huy</t>
  </si>
  <si>
    <t>PhamQuangHuy@gmail.com</t>
  </si>
  <si>
    <t>Cao Minh Châu</t>
  </si>
  <si>
    <t>CaoMinhChau@gmail.com</t>
  </si>
  <si>
    <t>Đỗ Thị Thu Thuỷ</t>
  </si>
  <si>
    <t>672 Hoàng Hoa Thám, Phường Vĩnh Phúc</t>
  </si>
  <si>
    <t>DoThiThuThuy@gmail.com</t>
  </si>
  <si>
    <t>Hoàng Thanh Huyền</t>
  </si>
  <si>
    <t>303 B2 TT công vụ Văn phòng Chính phủ, Hoàng cầu,</t>
  </si>
  <si>
    <t>HoangThanhHuyen@gmail.com</t>
  </si>
  <si>
    <t>Vũ Thị Mỹ Hạnh</t>
  </si>
  <si>
    <t>VuThiMyHanh@gmail.com</t>
  </si>
  <si>
    <t>Phùng Thị Thắm</t>
  </si>
  <si>
    <t>PhungThiTham@gmail.com</t>
  </si>
  <si>
    <t>Phạm Thu Thủy</t>
  </si>
  <si>
    <t>PhamThuThuy@gmail.com</t>
  </si>
  <si>
    <t>Đào Thu Hường</t>
  </si>
  <si>
    <t>DaoThuHuong@gmail.com</t>
  </si>
  <si>
    <t>Đoàn Ngọc Lưu</t>
  </si>
  <si>
    <t>18 ngõ 25B phố Cát Linh, phường Cát Linh</t>
  </si>
  <si>
    <t>DoanNgocLuu@gmail.com</t>
  </si>
  <si>
    <t>Đoàn Thị Thu Hà</t>
  </si>
  <si>
    <t>DoanThiThuHa@gmail.com</t>
  </si>
  <si>
    <t>Đỗ Thị Lợi</t>
  </si>
  <si>
    <t>DoThiLoi@gmail.com</t>
  </si>
  <si>
    <t>Đỗ Thị Minh Nguyệt</t>
  </si>
  <si>
    <t>DoThiMinhNguyet@gmail.com</t>
  </si>
  <si>
    <t>Lê Mạnh Thắng</t>
  </si>
  <si>
    <t>LeManhThang@gmail.com</t>
  </si>
  <si>
    <t>Lê Thị Hồng Hạnh</t>
  </si>
  <si>
    <t>LeThiHongHanh@gmail.com</t>
  </si>
  <si>
    <t>Lê Thị Kiều Trang</t>
  </si>
  <si>
    <t>LeThiKieuTrang@gmail.com</t>
  </si>
  <si>
    <t>Nguyễn Duy Dũng</t>
  </si>
  <si>
    <t>97 Phố Cửa Bắc, Phường Quán Thánh</t>
  </si>
  <si>
    <t>NguyenDuyDung@gmail.com</t>
  </si>
  <si>
    <t>Nguyễn Thị Bích Thủy</t>
  </si>
  <si>
    <t>NguyenThiBichThuy@gmail.com</t>
  </si>
  <si>
    <t>Nguyễn Thị Hương</t>
  </si>
  <si>
    <t>NguyenThiHuong@gmail.com</t>
  </si>
  <si>
    <t>Nguyễn Thị Phương Thảo</t>
  </si>
  <si>
    <t>NguyenThiPhuongThao@gmail.com</t>
  </si>
  <si>
    <t>Nguyễn Thị Thắng</t>
  </si>
  <si>
    <t>NguyenThiThang@gmail.com</t>
  </si>
  <si>
    <t>Nguyễn  Thị Thu Hằng</t>
  </si>
  <si>
    <t>NguyenThiThuHang@gmail.com</t>
  </si>
  <si>
    <t>Trần Thị Vân</t>
  </si>
  <si>
    <t>TranThiVan@gmail.com</t>
  </si>
  <si>
    <t>Triệu Văn Nghị</t>
  </si>
  <si>
    <t>TrieuVanNghi@gmail.com</t>
  </si>
  <si>
    <t>Văn Thị Lan Hương</t>
  </si>
  <si>
    <t>24 lô C3 Khu đô thị mới Yên Hòa</t>
  </si>
  <si>
    <t>VanThiLanHuong@gmail.com</t>
  </si>
  <si>
    <t>Vũ Thị Kim Thanh</t>
  </si>
  <si>
    <t>VuThiKimThanh@gmail.com</t>
  </si>
  <si>
    <t>Vũ Việt Linh</t>
  </si>
  <si>
    <t>VuVietLinh@gmail.com</t>
  </si>
  <si>
    <t>Đào Thị Kim Hải</t>
  </si>
  <si>
    <t>DaoThiKimHai@gmail.com</t>
  </si>
  <si>
    <t>Nguyễn Hải An</t>
  </si>
  <si>
    <t>27 phố Phùng Hưng, phường Hàng Bông</t>
  </si>
  <si>
    <t>NguyenHaiAn@gmail.com</t>
  </si>
  <si>
    <t>Trương Ngọc Huy</t>
  </si>
  <si>
    <t>TruongNgocHuy@gmail.com</t>
  </si>
  <si>
    <t>Đặng Thị Hồng Tuyến</t>
  </si>
  <si>
    <t xml:space="preserve">137 Trần Nhật Duật, Phường Lý Thái Tổ </t>
  </si>
  <si>
    <t>DangThiHongTuyen@gmail.com</t>
  </si>
  <si>
    <t>Vũ Tuấn Dũng</t>
  </si>
  <si>
    <t>VuTuanDung@gmail.com</t>
  </si>
  <si>
    <t>Vũ Hải Ninh</t>
  </si>
  <si>
    <t>VuHaiNinh@gmail.com</t>
  </si>
  <si>
    <t>Phạm Thị Hằng</t>
  </si>
  <si>
    <t>PhamThiHang@gmail.com</t>
  </si>
  <si>
    <t>Nguyễn Thị Bích Ngọc</t>
  </si>
  <si>
    <t>NguyenThiBichNgoc@gmail.com</t>
  </si>
  <si>
    <t>Nguyễn Hải Ly</t>
  </si>
  <si>
    <t>NguyenHaiLy@gmail.com</t>
  </si>
  <si>
    <t>Bùi Thị Ngọc Bích</t>
  </si>
  <si>
    <t>BuiThiNgocBich@gmail.com</t>
  </si>
  <si>
    <t>Phan Phương Dung</t>
  </si>
  <si>
    <t>PhanPhuongDung@gmail.com</t>
  </si>
  <si>
    <t>Trần Thị Thu Hà</t>
  </si>
  <si>
    <t>TranThiThuHa@gmail.com</t>
  </si>
  <si>
    <t>Trần Hồng Vượng</t>
  </si>
  <si>
    <t>289 Ngọc Lâm</t>
  </si>
  <si>
    <t>TranHongVuong@gmail.com</t>
  </si>
  <si>
    <t>Nguyễn Thị Phương Thúy</t>
  </si>
  <si>
    <t>NguyenThiPhuongThuy@gmail.com</t>
  </si>
  <si>
    <t>Nguyễn Thanh Hiếu</t>
  </si>
  <si>
    <t>NguyenThanhHieu@gmail.com</t>
  </si>
  <si>
    <t>Hoàng Thùy Dương</t>
  </si>
  <si>
    <t>HoangThuyDuong@gmail.com</t>
  </si>
  <si>
    <t>Ngô Thị Hoài Giang</t>
  </si>
  <si>
    <t>NgoThiHoaiGiang@gmail.com</t>
  </si>
  <si>
    <t>Nguyễn Khánh Phương</t>
  </si>
  <si>
    <t>NguyenKhanhPhuong@gmail.com</t>
  </si>
  <si>
    <t>Nguyễn Thị Tố Uyên</t>
  </si>
  <si>
    <t>NguyenThiToUyen@gmail.com</t>
  </si>
  <si>
    <t>Vương Hồng Trang</t>
  </si>
  <si>
    <t>VuongHongTrang@gmail.com</t>
  </si>
  <si>
    <t>Nguyễn Ngọc Ánh</t>
  </si>
  <si>
    <t>NguyenNgocAnh@gmail.com</t>
  </si>
  <si>
    <t>Bùi Huy Long</t>
  </si>
  <si>
    <t>BuiHuyLong@gmail.com</t>
  </si>
  <si>
    <t>Lê Thanh</t>
  </si>
  <si>
    <t>57 Chùa Bộc,</t>
  </si>
  <si>
    <t>LeThanh@gmail.com</t>
  </si>
  <si>
    <t>Lê Thị Minh Trang</t>
  </si>
  <si>
    <t>LeThiMinhTrang@gmail.com</t>
  </si>
  <si>
    <t>Nguyễn Bách Khoa</t>
  </si>
  <si>
    <t>NguyenBachKhoa@gmail.com</t>
  </si>
  <si>
    <t>Nguyễn Hồng Quang</t>
  </si>
  <si>
    <t>NguyenHongQuang@gmail.com</t>
  </si>
  <si>
    <t>Nguyễn Kim Ngân</t>
  </si>
  <si>
    <t>NguyenKimNgan@gmail.com</t>
  </si>
  <si>
    <t>Nguyễn Lương Tuấn</t>
  </si>
  <si>
    <t>NguyenLuongTuan@gmail.com</t>
  </si>
  <si>
    <t>Nguyễn Thị Nguyên Hạnh</t>
  </si>
  <si>
    <t>NguyenThiNguyenHanh@gmail.com</t>
  </si>
  <si>
    <t>Nguyễn Thị Thu Hà</t>
  </si>
  <si>
    <t>NguyenThiThuHa@gmail.com</t>
  </si>
  <si>
    <t>Nguyễn Thùy Anh</t>
  </si>
  <si>
    <t xml:space="preserve">123 Mai Hắc Đế </t>
  </si>
  <si>
    <t>NguyenThuyAnh@gmail.com</t>
  </si>
  <si>
    <t>Trần Mạnh Tuấn</t>
  </si>
  <si>
    <t>TranManhTuan@gmail.com</t>
  </si>
  <si>
    <t>Trần Thị Hiếu</t>
  </si>
  <si>
    <t>TranThiHieu@gmail.com</t>
  </si>
  <si>
    <t>Nguyễn Thị Mai Anh</t>
  </si>
  <si>
    <t>NguyenThiMaiAnh@gmail.com</t>
  </si>
  <si>
    <t>Hoàng Quý Lê</t>
  </si>
  <si>
    <t>HoangQuyLe@gmail.com</t>
  </si>
  <si>
    <t>Hoàng Thị Hằng</t>
  </si>
  <si>
    <t>35 BT5 Văn Quán</t>
  </si>
  <si>
    <t>HoangThiHang@gmail.com</t>
  </si>
  <si>
    <t>Nguyễn Quỳnh Mai</t>
  </si>
  <si>
    <t>NguyenQuynhMai@gmail.com</t>
  </si>
  <si>
    <t xml:space="preserve">Nguyễn Thị Ngọc Thu </t>
  </si>
  <si>
    <t>NguyenThiNgocThu@gmail.com</t>
  </si>
  <si>
    <t>Phạm Thị Anh Thư</t>
  </si>
  <si>
    <t>PhamThiAnhThu@gmail.com</t>
  </si>
  <si>
    <t>Phan Thị Lan Hương</t>
  </si>
  <si>
    <t>PhanThiLanHuong@gmail.com</t>
  </si>
  <si>
    <t>Đặng Hải Yến</t>
  </si>
  <si>
    <t>DangHaiYen@gmail.com</t>
  </si>
  <si>
    <t>Nguyễn Phú Thịnh</t>
  </si>
  <si>
    <t>NguyenPhuThinh@gmail.com</t>
  </si>
  <si>
    <t>Nguyễn Thị Oanh</t>
  </si>
  <si>
    <t>NguyenThiOanh@gmail.com</t>
  </si>
  <si>
    <t>Nguyễn Thị Thu Hiền</t>
  </si>
  <si>
    <t>NguyenThiThuHien@gmail.com</t>
  </si>
  <si>
    <t>Nguyễn Tài Anh</t>
  </si>
  <si>
    <t>NguyenTaiAnh@gmail.com</t>
  </si>
  <si>
    <t>Đỗ Thu Trang</t>
  </si>
  <si>
    <t>24 Vũ Ngọc Phan - Láng Hạ</t>
  </si>
  <si>
    <t>DoThuTrang@gmail.com</t>
  </si>
  <si>
    <t>Đỗ Bá Dương</t>
  </si>
  <si>
    <t>DoBaDuong@gmail.com</t>
  </si>
  <si>
    <t>Lê Thị Phương Dung</t>
  </si>
  <si>
    <t>LeThiPhuongDung@gmail.com</t>
  </si>
  <si>
    <t>Nguyễn Thị Mai Hương</t>
  </si>
  <si>
    <t>NguyenThiMaiHuong@gmail.com</t>
  </si>
  <si>
    <t>Nguyễn Thị Thu Huyền</t>
  </si>
  <si>
    <t>NguyenThiThuHuyen@gmail.com</t>
  </si>
  <si>
    <t>Nguyễn Xuân Phước</t>
  </si>
  <si>
    <t>NguyenXuanPhuoc@gmail.com</t>
  </si>
  <si>
    <t>Phan Thị Thu Hiền</t>
  </si>
  <si>
    <t>PhanThiThuHien@gmail.com</t>
  </si>
  <si>
    <t>Trần Huy Quỳnh</t>
  </si>
  <si>
    <t>64 Phương Liệt</t>
  </si>
  <si>
    <t>TranHuyQuynh@gmail.com</t>
  </si>
  <si>
    <t>Vũ Đức Hoàng</t>
  </si>
  <si>
    <t>63 Nguyễn Quý Đức - Thanh Xuân Bắc</t>
  </si>
  <si>
    <t>VuDucHoang@gmail.com</t>
  </si>
  <si>
    <t>Hoàng Thị Cẩm</t>
  </si>
  <si>
    <t>HoangThiCam@gmail.com</t>
  </si>
  <si>
    <t>Nguyễn Lan Phương</t>
  </si>
  <si>
    <t>NguyenLanPhuong@gmail.com</t>
  </si>
  <si>
    <t>Nguyễn Mạnh Thọ</t>
  </si>
  <si>
    <t>NguyenManhTho@gmail.com</t>
  </si>
  <si>
    <t>Phạm Hải Bình</t>
  </si>
  <si>
    <t>PhamHaiBinh@gmail.com</t>
  </si>
  <si>
    <t>Trần Mạnh Linh</t>
  </si>
  <si>
    <t>TranManhLinh@gmail.com</t>
  </si>
  <si>
    <t>Đinh Thị Hạnh</t>
  </si>
  <si>
    <t>DinhThiHanh@gmail.com</t>
  </si>
  <si>
    <t>Đỗ Thị Thu Trang</t>
  </si>
  <si>
    <t>DoThiThuTrang@gmail.com</t>
  </si>
  <si>
    <t>Mai Hồng Nhung</t>
  </si>
  <si>
    <t>MaiHongNhung@gmail.com</t>
  </si>
  <si>
    <t>Nguyễn Hồng Nhung</t>
  </si>
  <si>
    <t>NguyenHongNhung@gmail.com</t>
  </si>
  <si>
    <t>Nguyễn Thị Kim Dung</t>
  </si>
  <si>
    <t>306 - K9, ĐTM Việt Hưng, Giang Biên</t>
  </si>
  <si>
    <t>NguyenThiKimDung@gmail.com</t>
  </si>
  <si>
    <t>Phạm Văn Khánh</t>
  </si>
  <si>
    <t>PhamVanKhanh@gmail.com</t>
  </si>
  <si>
    <t>Phan Thị Diệu Linh</t>
  </si>
  <si>
    <t>PhanThiDieuLinh@gmail.com</t>
  </si>
  <si>
    <t>Phạm Thị Thắm</t>
  </si>
  <si>
    <t>29 tổ 1 phường Thanh Nhàn</t>
  </si>
  <si>
    <t>PhamThiTham@gmail.com</t>
  </si>
  <si>
    <t>Doãn Khánh Hà</t>
  </si>
  <si>
    <t>DoanKhanhHa@gmail.com</t>
  </si>
  <si>
    <t>Đoàn Thùy Dương</t>
  </si>
  <si>
    <t>DoanThuyDuong@gmail.com</t>
  </si>
  <si>
    <t>Nguyễn Huệ Phương</t>
  </si>
  <si>
    <t>NguyenHuePhuong@gmail.com</t>
  </si>
  <si>
    <t>Hồng Đức An</t>
  </si>
  <si>
    <t>HongDucAn@gmail.com</t>
  </si>
  <si>
    <t>Lê Thị Thu Hiền</t>
  </si>
  <si>
    <t>LeThiThuHien@gmail.com</t>
  </si>
  <si>
    <t>Nguyễn Ngọc Anh</t>
  </si>
  <si>
    <t>Nguyễn Thị Vân Anh</t>
  </si>
  <si>
    <t>NguyenThiVanAnh@gmail.com</t>
  </si>
  <si>
    <t>Phan Ngọc Hà</t>
  </si>
  <si>
    <t>PhanNgocHa@gmail.com</t>
  </si>
  <si>
    <t>Trần Thị Hồng Hạnh</t>
  </si>
  <si>
    <t>TranThiHongHanh@gmail.com</t>
  </si>
  <si>
    <t>Vũ Kim Oanh</t>
  </si>
  <si>
    <t>VuKimOanh@gmail.com</t>
  </si>
  <si>
    <t>Bùi Thị Phương Thanh</t>
  </si>
  <si>
    <t>BuiThiPhuongThanh@gmail.com</t>
  </si>
  <si>
    <t>Đinh Thị Thu Hằng</t>
  </si>
  <si>
    <t>DinhThiThuHang@gmail.com</t>
  </si>
  <si>
    <t>Dương Thanh Thuỷ</t>
  </si>
  <si>
    <t>DuongThanhThuy@gmail.com</t>
  </si>
  <si>
    <t>Lê Thị Xon</t>
  </si>
  <si>
    <t>108 Phó Đức Chính, phường Trúc Bạch</t>
  </si>
  <si>
    <t>LeThiXon@gmail.com</t>
  </si>
  <si>
    <t>Nguyễn Bích Lê</t>
  </si>
  <si>
    <t>NguyenBichLe@gmail.com</t>
  </si>
  <si>
    <t>Nguyễn Thiện Thi</t>
  </si>
  <si>
    <t>NguyenThienThi@gmail.com</t>
  </si>
  <si>
    <t>Nguyễn Thu Hiền</t>
  </si>
  <si>
    <t>NguyenThuHien@gmail.com</t>
  </si>
  <si>
    <t>Nguyễn Thu Trang</t>
  </si>
  <si>
    <t>NguyenThuTrang@gmail.com</t>
  </si>
  <si>
    <t xml:space="preserve"> Trịnh Thị Thu Trang</t>
  </si>
  <si>
    <t>TrinhThiThuTrang@gmail.com</t>
  </si>
  <si>
    <t>Văn Thị Nguyệt Hoa</t>
  </si>
  <si>
    <t>VanThiNguyetHoa@gmail.com</t>
  </si>
  <si>
    <t>Vũ Thế Hùng</t>
  </si>
  <si>
    <t>VuTheHung@gmail.com</t>
  </si>
  <si>
    <t xml:space="preserve">Bạch Huyền Trang </t>
  </si>
  <si>
    <t>83 C2, Khu đô thị Đại Kim, Phường Đại Từ</t>
  </si>
  <si>
    <t>BachHuyenTrang@gmail.com</t>
  </si>
  <si>
    <t>Lê Vân Hà</t>
  </si>
  <si>
    <t>LeVanHa@gmail.com</t>
  </si>
  <si>
    <t>Nguyễn Thị Linh Chi</t>
  </si>
  <si>
    <t>NguyenThiLinhChi@gmail.com</t>
  </si>
  <si>
    <t>Bùi Hương Giang</t>
  </si>
  <si>
    <t>BuiHuongGiang@gmail.com</t>
  </si>
  <si>
    <t>Đào Thị Thuý Hải</t>
  </si>
  <si>
    <t>DaoThiThuyHai@gmail.com</t>
  </si>
  <si>
    <t>Lê Xuân Bình</t>
  </si>
  <si>
    <t>81 Đường Khương Đình/Phường Thượng Đình</t>
  </si>
  <si>
    <t>LeXuanBinh@gmail.com</t>
  </si>
  <si>
    <t>Nguyễn Đăng Kiên</t>
  </si>
  <si>
    <t>NguyenDangKien@gmail.com</t>
  </si>
  <si>
    <t>Bùi Song Toàn</t>
  </si>
  <si>
    <t>BuiSongToan@gmail.com</t>
  </si>
  <si>
    <t>Đỗ Thị Quỳnh Trang</t>
  </si>
  <si>
    <t>37 Ngõ 107, Phố Hồng Mai, Phường Quỳnh Lôi</t>
  </si>
  <si>
    <t>DoThiQuynhTrang@gmail.com</t>
  </si>
  <si>
    <t>Lê Hoàng Hương</t>
  </si>
  <si>
    <t>LeHoangHuong@gmail.com</t>
  </si>
  <si>
    <t>Lê Ngọc Long</t>
  </si>
  <si>
    <t>LeNgocLong@gmail.com</t>
  </si>
  <si>
    <t>Lê Thị Thanh Huyền</t>
  </si>
  <si>
    <t>LeThiThanhHuyen@gmail.com</t>
  </si>
  <si>
    <t>Nguyễn Thị Thanh Vân</t>
  </si>
  <si>
    <t>NguyenThiThanhVan@gmail.com</t>
  </si>
  <si>
    <t xml:space="preserve">Phạm Quỳnh Trang </t>
  </si>
  <si>
    <t>PhamQuynhTrang@gmail.com</t>
  </si>
  <si>
    <t>Tào Thu Thủy</t>
  </si>
  <si>
    <t>TaoThuThuy@gmail.com</t>
  </si>
  <si>
    <t>Trần Văn Toàn</t>
  </si>
  <si>
    <t>TranVanToan@gmail.com</t>
  </si>
  <si>
    <t>Vũ Ngọc Thủy</t>
  </si>
  <si>
    <t>VuNgocThuy@gmail.com</t>
  </si>
  <si>
    <t>Ngô Minh Hiền</t>
  </si>
  <si>
    <t>NgoMinhHien@gmail.com</t>
  </si>
  <si>
    <t>Nguyễn Lê Thành</t>
  </si>
  <si>
    <t>NguyenLeThanh@gmail.com</t>
  </si>
  <si>
    <t>Phạm Anh Tuấn</t>
  </si>
  <si>
    <t>PhamAnhTuan@gmail.com</t>
  </si>
  <si>
    <t>Phạm Thị Minh Huyền</t>
  </si>
  <si>
    <t>PhamThiMinhHuyen@gmail.com</t>
  </si>
  <si>
    <t>Phùng Nhật Minh</t>
  </si>
  <si>
    <t>PhungNhatMinh@gmail.com</t>
  </si>
  <si>
    <t>Trương Thị Thu Giang</t>
  </si>
  <si>
    <t>673 Hoàng Hoa Thám, Phường Vĩnh Phúc</t>
  </si>
  <si>
    <t>TruongThiThuGiang@gmail.com</t>
  </si>
  <si>
    <t>Trần Thị Kim Dung</t>
  </si>
  <si>
    <t>304 B2 TT công vụ Văn phòng Chính phủ, Hoàng cầu,</t>
  </si>
  <si>
    <t>TranThiKimDung@gmail.com</t>
  </si>
  <si>
    <t>Phạm Xuân Quỳnh</t>
  </si>
  <si>
    <t>PhamXuanQuynh@gmail.com</t>
  </si>
  <si>
    <t>Trần Mạnh Phong</t>
  </si>
  <si>
    <t>TranManhPhong@gmail.com</t>
  </si>
  <si>
    <t>Nguyễn Hà Phương</t>
  </si>
  <si>
    <t>NguyenHaPhuong@gmail.com</t>
  </si>
  <si>
    <t>Nguyễn Thị Thu Thuỷ</t>
  </si>
  <si>
    <t>Đào Thị Hương Linh</t>
  </si>
  <si>
    <t>19 ngõ 25B phố Cát Linh, phường Cát Linh</t>
  </si>
  <si>
    <t>DaoThiHuongLinh@gmail.com</t>
  </si>
  <si>
    <t>Nguyễn Thu Hương</t>
  </si>
  <si>
    <t>NguyenThuHuong@gmail.com</t>
  </si>
  <si>
    <t>Bùi Thu Hương</t>
  </si>
  <si>
    <t>BuiThuHuong@gmail.com</t>
  </si>
  <si>
    <t>Nguyễn Thanh Bình</t>
  </si>
  <si>
    <t>NguyenThanhBinh@gmail.com</t>
  </si>
  <si>
    <t>Phạm Thành Luân</t>
  </si>
  <si>
    <t>PhamThanhLuan@gmail.com</t>
  </si>
  <si>
    <t>Nguyễn Quốc Tuấn</t>
  </si>
  <si>
    <t>98 Phố Cửa Bắc, Phường Quán Thánh</t>
  </si>
  <si>
    <t>NguyenQuocTuan@gmail.com</t>
  </si>
  <si>
    <t>Dương Thanh Bình</t>
  </si>
  <si>
    <t>DuongThanhBinh@gmail.com</t>
  </si>
  <si>
    <t>Lê Thị Hồng Vân</t>
  </si>
  <si>
    <t>LeThiHongVan@gmail.com</t>
  </si>
  <si>
    <t>Nguyễn Thế Bỉnh</t>
  </si>
  <si>
    <t>NguyenTheBinh@gmail.com</t>
  </si>
  <si>
    <t>Nguyễn Thị Minh Xuân</t>
  </si>
  <si>
    <t>NguyenThiMinhXuan@gmail.com</t>
  </si>
  <si>
    <t>Võ Đức Hạnh</t>
  </si>
  <si>
    <t>VoDucHanh@gmail.com</t>
  </si>
  <si>
    <t>Đinh Thái Chung</t>
  </si>
  <si>
    <t>DinhThaiChung@gmail.com</t>
  </si>
  <si>
    <t>Đồng Lê Khánh Ngọc</t>
  </si>
  <si>
    <t>DongLeKhanhNgoc@gmail.com</t>
  </si>
  <si>
    <t>Lê Thanh Vân</t>
  </si>
  <si>
    <t>25 lô C3 Khu đô thị mới Yên Hòa</t>
  </si>
  <si>
    <t>LeThanhVan@gmail.com</t>
  </si>
  <si>
    <t>Nguyễn Diệp Anh</t>
  </si>
  <si>
    <t>NguyenDiepAnh@gmail.com</t>
  </si>
  <si>
    <t>Nguyễn Khắc Xuân</t>
  </si>
  <si>
    <t>NguyenKhacXuan@gmail.com</t>
  </si>
  <si>
    <t>Ninh Thanh Xuân</t>
  </si>
  <si>
    <t>28 phố Phùng Hưng, phường Hàng Bông</t>
  </si>
  <si>
    <t>NinhThanhXuan@gmail.com</t>
  </si>
  <si>
    <t>Phạm Thị Nhàn</t>
  </si>
  <si>
    <t>PhamThiNhan@gmail.com</t>
  </si>
  <si>
    <t>Đặng Thái Hoà</t>
  </si>
  <si>
    <t xml:space="preserve">138 Trần Nhật Duật, Phường Lý Thái Tổ </t>
  </si>
  <si>
    <t>DangThaiHoa@gmail.com</t>
  </si>
  <si>
    <t>Lê Tuấn Đạt</t>
  </si>
  <si>
    <t>LeTuanDat@gmail.com</t>
  </si>
  <si>
    <t>Nguyễn Nam Hải</t>
  </si>
  <si>
    <t>NguyenNamHai@gmail.com</t>
  </si>
  <si>
    <t>Nguyễn Thanh Vân</t>
  </si>
  <si>
    <t>NguyenThanhVan@gmail.com</t>
  </si>
  <si>
    <t>Nguyễn Thu Quỳnh</t>
  </si>
  <si>
    <t>NguyenThuQuynh@gmail.com</t>
  </si>
  <si>
    <t>Tô Phương Thảo</t>
  </si>
  <si>
    <t>ToPhuongThao@gmail.com</t>
  </si>
  <si>
    <t>Đào Hoàng Uyên</t>
  </si>
  <si>
    <t>DaoHoangUyen@gmail.com</t>
  </si>
  <si>
    <t>Đậu Hồng Quang</t>
  </si>
  <si>
    <t>DauHongQuang@gmail.com</t>
  </si>
  <si>
    <t>Nông Nguyệt Vân</t>
  </si>
  <si>
    <t>290 Ngọc Lâm</t>
  </si>
  <si>
    <t>NongNguyetVan@gmail.com</t>
  </si>
  <si>
    <t>Tạ Thị Thảo</t>
  </si>
  <si>
    <t>TaThiThao@gmail.com</t>
  </si>
  <si>
    <t>Vũ Hải Nam</t>
  </si>
  <si>
    <t>VuHaiNam@gmail.com</t>
  </si>
  <si>
    <t>Trần Thị Thu Hằng</t>
  </si>
  <si>
    <t>TranThiThuHang@gmail.com</t>
  </si>
  <si>
    <t>Nguyễn Thị Minh Hằng</t>
  </si>
  <si>
    <t>NguyenThiMinhHang@gmail.com</t>
  </si>
  <si>
    <t>TRỊNH THỊ YẾN</t>
  </si>
  <si>
    <t>TRINHTHIYEN@gmail.com</t>
  </si>
  <si>
    <t>Phạm Thanh Hải</t>
  </si>
  <si>
    <t>PhamThanhHai@gmail.com</t>
  </si>
  <si>
    <t>Hoàng Thị Hạnh</t>
  </si>
  <si>
    <t>HoangThiHanh@gmail.com</t>
  </si>
  <si>
    <t>Nguyễn Thị Thu Trang</t>
  </si>
  <si>
    <t>NguyenThiThuTrang@gmail.com</t>
  </si>
  <si>
    <t>Nguyễn Thị Hồng Vân</t>
  </si>
  <si>
    <t>NguyenThiHongVan@gmail.com</t>
  </si>
  <si>
    <t>58 Chùa Bộc,</t>
  </si>
  <si>
    <t>Trần Thị Lệ Nhung</t>
  </si>
  <si>
    <t>TranThiLeNhung@gmail.com</t>
  </si>
  <si>
    <t>Phan Tú Oanh</t>
  </si>
  <si>
    <t>PhanTuOanh@gmail.com</t>
  </si>
  <si>
    <t>Trần Thị Thuý</t>
  </si>
  <si>
    <t>TranThiThuy@gmail.com</t>
  </si>
  <si>
    <t>Bùi Thị Hoàng Anh</t>
  </si>
  <si>
    <t>BuiThiHoangAnh@gmail.com</t>
  </si>
  <si>
    <t>Lê Thị Tố Nga</t>
  </si>
  <si>
    <t>LeThiToNga@gmail.com</t>
  </si>
  <si>
    <t>Phạm Thị Mai Anh</t>
  </si>
  <si>
    <t>PhamThiMaiAnh@gmail.com</t>
  </si>
  <si>
    <t>Trần Đình Đức</t>
  </si>
  <si>
    <t>TranDinhDuc@gmail.com</t>
  </si>
  <si>
    <t>Trần Thị Thuý Nga</t>
  </si>
  <si>
    <t xml:space="preserve">124 Mai Hắc Đế </t>
  </si>
  <si>
    <t>TranThiThuyNga@gmail.com</t>
  </si>
  <si>
    <t>Vũ Thị Loan</t>
  </si>
  <si>
    <t>VuThiLoan@gmail.com</t>
  </si>
  <si>
    <t>Võ Thị Hoàng Yến</t>
  </si>
  <si>
    <t>VoThiHoangYen@gmail.com</t>
  </si>
  <si>
    <t>Đỗ Bích Thảo</t>
  </si>
  <si>
    <t>DoBichThao@gmail.com</t>
  </si>
  <si>
    <t>Đoàn Minh Mẫn</t>
  </si>
  <si>
    <t>DoanMinhMan@gmail.com</t>
  </si>
  <si>
    <t>36 BT5 Văn Quán</t>
  </si>
  <si>
    <t>nam</t>
  </si>
  <si>
    <t>nữ</t>
  </si>
  <si>
    <t>Câu hỏi</t>
  </si>
  <si>
    <t>Làm mở những ô có khoản tiền gửi dưới mức trung bình</t>
  </si>
  <si>
    <t>Đánh dấu những khách hàng thực hiện giao dịch &gt;2 lần trong tuần</t>
  </si>
  <si>
    <t>Đánh dấu phân biệt những giao dịch gửi tiền thời hạn trên 12 tháng. Trên 36 tháng</t>
  </si>
  <si>
    <t>Đánh dấu ô màu đỏ những khoản tiền gửi &gt;50 triệu để tích điểm</t>
  </si>
  <si>
    <t>Tô màu cam danh sách 10 khách hàng gửi tiền nhiều nhất để trao quà trong tuần</t>
  </si>
  <si>
    <t>Nội dung</t>
  </si>
  <si>
    <t>CF</t>
  </si>
  <si>
    <t>STT</t>
  </si>
  <si>
    <t>KH8C0083723544</t>
  </si>
  <si>
    <t>83856104748</t>
  </si>
  <si>
    <t>0946425376</t>
  </si>
  <si>
    <t>KH2C0011693992</t>
  </si>
  <si>
    <t>33727856771</t>
  </si>
  <si>
    <t>0944231680</t>
  </si>
  <si>
    <t>KH2C0055312493</t>
  </si>
  <si>
    <t>89182643774</t>
  </si>
  <si>
    <t>0915476827</t>
  </si>
  <si>
    <t>KH9C0081896411</t>
  </si>
  <si>
    <t>75183658025</t>
  </si>
  <si>
    <t>0916947954</t>
  </si>
  <si>
    <t>KH5C0015687409</t>
  </si>
  <si>
    <t>98958693861</t>
  </si>
  <si>
    <t>0923174630</t>
  </si>
  <si>
    <t>KH2C0037112025</t>
  </si>
  <si>
    <t>36328482640</t>
  </si>
  <si>
    <t>0929434891</t>
  </si>
  <si>
    <t>KH8C0052240411</t>
  </si>
  <si>
    <t>98929401816</t>
  </si>
  <si>
    <t>0933137868</t>
  </si>
  <si>
    <t>KH5C0087857999</t>
  </si>
  <si>
    <t>18697327533</t>
  </si>
  <si>
    <t>0934324983</t>
  </si>
  <si>
    <t>KH1C0092626964</t>
  </si>
  <si>
    <t>62387426628</t>
  </si>
  <si>
    <t>0916784468</t>
  </si>
  <si>
    <t>KH7C0030796491</t>
  </si>
  <si>
    <t>34370643182</t>
  </si>
  <si>
    <t>0946774884</t>
  </si>
  <si>
    <t>KH3C0062799727</t>
  </si>
  <si>
    <t>47987228846</t>
  </si>
  <si>
    <t>0936120815</t>
  </si>
  <si>
    <t>KH2C0045415631</t>
  </si>
  <si>
    <t>87342483319</t>
  </si>
  <si>
    <t>0945492791</t>
  </si>
  <si>
    <t>KH0C0019676811</t>
  </si>
  <si>
    <t>64618014127</t>
  </si>
  <si>
    <t>0912722110</t>
  </si>
  <si>
    <t>KH0C0059632373</t>
  </si>
  <si>
    <t>74717743301</t>
  </si>
  <si>
    <t>0943936556</t>
  </si>
  <si>
    <t>KH5C0031459449</t>
  </si>
  <si>
    <t>01968455328</t>
  </si>
  <si>
    <t>0918661710</t>
  </si>
  <si>
    <t>KH3C0036870102</t>
  </si>
  <si>
    <t>46731342630</t>
  </si>
  <si>
    <t>0919697706</t>
  </si>
  <si>
    <t>KH2C0058651292</t>
  </si>
  <si>
    <t>36210732031</t>
  </si>
  <si>
    <t>0947561246</t>
  </si>
  <si>
    <t>KH7C0078546302</t>
  </si>
  <si>
    <t>64223514319</t>
  </si>
  <si>
    <t>0942529807</t>
  </si>
  <si>
    <t>KH3C0014433281</t>
  </si>
  <si>
    <t>19194956927</t>
  </si>
  <si>
    <t>0932629882</t>
  </si>
  <si>
    <t>KH1C0025384061</t>
  </si>
  <si>
    <t>32640564229</t>
  </si>
  <si>
    <t>0915360742</t>
  </si>
  <si>
    <t>KH0C0087112786</t>
  </si>
  <si>
    <t>35910715829</t>
  </si>
  <si>
    <t>0938423320</t>
  </si>
  <si>
    <t>KH2C0015424007</t>
  </si>
  <si>
    <t>72410347558</t>
  </si>
  <si>
    <t>0931324744</t>
  </si>
  <si>
    <t>KH7C0020735943</t>
  </si>
  <si>
    <t>63429049022</t>
  </si>
  <si>
    <t>0942363624</t>
  </si>
  <si>
    <t>KH2C0018946265</t>
  </si>
  <si>
    <t>09652173831</t>
  </si>
  <si>
    <t>0919443569</t>
  </si>
  <si>
    <t>KH7C0042812654</t>
  </si>
  <si>
    <t>19112221241</t>
  </si>
  <si>
    <t>0913666935</t>
  </si>
  <si>
    <t>KH2C0045516623</t>
  </si>
  <si>
    <t>68462342525</t>
  </si>
  <si>
    <t>0941587899</t>
  </si>
  <si>
    <t>KH8C0028528587</t>
  </si>
  <si>
    <t>87188692769</t>
  </si>
  <si>
    <t>0915884418</t>
  </si>
  <si>
    <t>KH7C0079082652</t>
  </si>
  <si>
    <t>18880675161</t>
  </si>
  <si>
    <t>0939543343</t>
  </si>
  <si>
    <t>KH4C0037897177</t>
  </si>
  <si>
    <t>08485875777</t>
  </si>
  <si>
    <t>0915514551</t>
  </si>
  <si>
    <t>KH6C0053150541</t>
  </si>
  <si>
    <t>84167253944</t>
  </si>
  <si>
    <t>0922033395</t>
  </si>
  <si>
    <t>KH2C0016492339</t>
  </si>
  <si>
    <t>05221068437</t>
  </si>
  <si>
    <t>0937540575</t>
  </si>
  <si>
    <t>KH1C0063881657</t>
  </si>
  <si>
    <t>01728924126</t>
  </si>
  <si>
    <t>0933235782</t>
  </si>
  <si>
    <t>KH1C0023764504</t>
  </si>
  <si>
    <t>18048964504</t>
  </si>
  <si>
    <t>0921849846</t>
  </si>
  <si>
    <t>KH1C0049250503</t>
  </si>
  <si>
    <t>12634148348</t>
  </si>
  <si>
    <t>0919785904</t>
  </si>
  <si>
    <t>KH6C0011766983</t>
  </si>
  <si>
    <t>42248097391</t>
  </si>
  <si>
    <t>0921513759</t>
  </si>
  <si>
    <t>KH7C0059064394</t>
  </si>
  <si>
    <t>34437913513</t>
  </si>
  <si>
    <t>0915815408</t>
  </si>
  <si>
    <t>KH7C0018254629</t>
  </si>
  <si>
    <t>72386906996</t>
  </si>
  <si>
    <t>0928515322</t>
  </si>
  <si>
    <t>KH2C0022649399</t>
  </si>
  <si>
    <t>09010077234</t>
  </si>
  <si>
    <t>0925517954</t>
  </si>
  <si>
    <t>KH8C0088239676</t>
  </si>
  <si>
    <t>72865768461</t>
  </si>
  <si>
    <t>0943745114</t>
  </si>
  <si>
    <t>KH3C0068125442</t>
  </si>
  <si>
    <t>47460597670</t>
  </si>
  <si>
    <t>0928022928</t>
  </si>
  <si>
    <t>KH2C0056082795</t>
  </si>
  <si>
    <t>13123896153</t>
  </si>
  <si>
    <t>0924814510</t>
  </si>
  <si>
    <t>KH7C0013911631</t>
  </si>
  <si>
    <t>41235908975</t>
  </si>
  <si>
    <t>0919431777</t>
  </si>
  <si>
    <t>KH7C0098166970</t>
  </si>
  <si>
    <t>06646698985</t>
  </si>
  <si>
    <t>0919182407</t>
  </si>
  <si>
    <t>KH6C0065499989</t>
  </si>
  <si>
    <t>66370148635</t>
  </si>
  <si>
    <t>0924982127</t>
  </si>
  <si>
    <t>KH4C0040028841</t>
  </si>
  <si>
    <t>13425516371</t>
  </si>
  <si>
    <t>0912975565</t>
  </si>
  <si>
    <t>KH2C0025166996</t>
  </si>
  <si>
    <t>51675595401</t>
  </si>
  <si>
    <t>0918572784</t>
  </si>
  <si>
    <t>KH8C0072464459</t>
  </si>
  <si>
    <t>75522321139</t>
  </si>
  <si>
    <t>0939812662</t>
  </si>
  <si>
    <t>KH0C0022084462</t>
  </si>
  <si>
    <t>18995622080</t>
  </si>
  <si>
    <t>0943338976</t>
  </si>
  <si>
    <t>KH3C0074221122</t>
  </si>
  <si>
    <t>78772371793</t>
  </si>
  <si>
    <t>0928063400</t>
  </si>
  <si>
    <t>KH2C0035228279</t>
  </si>
  <si>
    <t>52091792858</t>
  </si>
  <si>
    <t>0935062387</t>
  </si>
  <si>
    <t>KH7C0079222588</t>
  </si>
  <si>
    <t>99083474639</t>
  </si>
  <si>
    <t>0945829142</t>
  </si>
  <si>
    <t>KH7C0029248494</t>
  </si>
  <si>
    <t>69537586064</t>
  </si>
  <si>
    <t>0932730985</t>
  </si>
  <si>
    <t>KH6C0058688339</t>
  </si>
  <si>
    <t>15448208274</t>
  </si>
  <si>
    <t>0946670133</t>
  </si>
  <si>
    <t>KH1C0023688285</t>
  </si>
  <si>
    <t>72011543249</t>
  </si>
  <si>
    <t>0917930803</t>
  </si>
  <si>
    <t>KH1C0069492115</t>
  </si>
  <si>
    <t>65332034671</t>
  </si>
  <si>
    <t>0946730194</t>
  </si>
  <si>
    <t>KH2C0018962054</t>
  </si>
  <si>
    <t>51552698774</t>
  </si>
  <si>
    <t>0911937326</t>
  </si>
  <si>
    <t>KH0C0085481575</t>
  </si>
  <si>
    <t>77138627341</t>
  </si>
  <si>
    <t>0923416237</t>
  </si>
  <si>
    <t>KH2C0054819695</t>
  </si>
  <si>
    <t>57341734081</t>
  </si>
  <si>
    <t>0914829597</t>
  </si>
  <si>
    <t>KH5C0041345531</t>
  </si>
  <si>
    <t>25887798014</t>
  </si>
  <si>
    <t>0942590179</t>
  </si>
  <si>
    <t>KH8C0072616738</t>
  </si>
  <si>
    <t>07273782856</t>
  </si>
  <si>
    <t>0942733648</t>
  </si>
  <si>
    <t>KH0C0032319455</t>
  </si>
  <si>
    <t>31038377024</t>
  </si>
  <si>
    <t>0927414383</t>
  </si>
  <si>
    <t>KH6C0019998539</t>
  </si>
  <si>
    <t>29748547921</t>
  </si>
  <si>
    <t>0944851328</t>
  </si>
  <si>
    <t>KH8C0097560742</t>
  </si>
  <si>
    <t>53638995257</t>
  </si>
  <si>
    <t>0928873397</t>
  </si>
  <si>
    <t>KH5C0095559137</t>
  </si>
  <si>
    <t>85645123313</t>
  </si>
  <si>
    <t>0914716316</t>
  </si>
  <si>
    <t>KH6C0023911329</t>
  </si>
  <si>
    <t>21381861355</t>
  </si>
  <si>
    <t>0927276904</t>
  </si>
  <si>
    <t>KH6C0020389417</t>
  </si>
  <si>
    <t>99692248452</t>
  </si>
  <si>
    <t>0949592611</t>
  </si>
  <si>
    <t>KH1C0035161576</t>
  </si>
  <si>
    <t>85036457955</t>
  </si>
  <si>
    <t>0936863467</t>
  </si>
  <si>
    <t>KH0C0081110238</t>
  </si>
  <si>
    <t>59896074472</t>
  </si>
  <si>
    <t>0936469975</t>
  </si>
  <si>
    <t>KH2C0022956638</t>
  </si>
  <si>
    <t>25769155375</t>
  </si>
  <si>
    <t>0945743244</t>
  </si>
  <si>
    <t>KH3C0083247198</t>
  </si>
  <si>
    <t>65529613557</t>
  </si>
  <si>
    <t>0944974752</t>
  </si>
  <si>
    <t>KH7C0040840296</t>
  </si>
  <si>
    <t>27475368532</t>
  </si>
  <si>
    <t>0927812506</t>
  </si>
  <si>
    <t>KH9C0025046150</t>
  </si>
  <si>
    <t>06159828285</t>
  </si>
  <si>
    <t>0918550615</t>
  </si>
  <si>
    <t>KH2C0015373503</t>
  </si>
  <si>
    <t>66896634738</t>
  </si>
  <si>
    <t>0913720212</t>
  </si>
  <si>
    <t>KH5C0047749069</t>
  </si>
  <si>
    <t>98287721003</t>
  </si>
  <si>
    <t>0926338987</t>
  </si>
  <si>
    <t>KH0C0093466098</t>
  </si>
  <si>
    <t>65379005765</t>
  </si>
  <si>
    <t>0919169373</t>
  </si>
  <si>
    <t>KH8C0056727667</t>
  </si>
  <si>
    <t>16390758260</t>
  </si>
  <si>
    <t>0931146629</t>
  </si>
  <si>
    <t>KH8C0099757100</t>
  </si>
  <si>
    <t>78145151514</t>
  </si>
  <si>
    <t>0934143967</t>
  </si>
  <si>
    <t>KH4C0023121338</t>
  </si>
  <si>
    <t>66927506180</t>
  </si>
  <si>
    <t>0934117150</t>
  </si>
  <si>
    <t>KH9C0068145169</t>
  </si>
  <si>
    <t>36233551571</t>
  </si>
  <si>
    <t>0944424877</t>
  </si>
  <si>
    <t>KH9C0095915990</t>
  </si>
  <si>
    <t>65543548790</t>
  </si>
  <si>
    <t>0919575630</t>
  </si>
  <si>
    <t>KH8C0013726482</t>
  </si>
  <si>
    <t>59614468406</t>
  </si>
  <si>
    <t>0949811562</t>
  </si>
  <si>
    <t>KH9C0067033220</t>
  </si>
  <si>
    <t>44082752633</t>
  </si>
  <si>
    <t>0918696764</t>
  </si>
  <si>
    <t>KH5C0075574252</t>
  </si>
  <si>
    <t>53857033287</t>
  </si>
  <si>
    <t>0916019137</t>
  </si>
  <si>
    <t>KH3C0063054689</t>
  </si>
  <si>
    <t>89293067405</t>
  </si>
  <si>
    <t>0946420605</t>
  </si>
  <si>
    <t>KH1C0069249860</t>
  </si>
  <si>
    <t>26664534690</t>
  </si>
  <si>
    <t>0922911566</t>
  </si>
  <si>
    <t>KH9C0070074201</t>
  </si>
  <si>
    <t>05838752679</t>
  </si>
  <si>
    <t>0919170782</t>
  </si>
  <si>
    <t>KH9C0099022466</t>
  </si>
  <si>
    <t>29734762942</t>
  </si>
  <si>
    <t>0943879814</t>
  </si>
  <si>
    <t>KH6C0029328703</t>
  </si>
  <si>
    <t>66279707959</t>
  </si>
  <si>
    <t>0917751227</t>
  </si>
  <si>
    <t>KH2C0026199339</t>
  </si>
  <si>
    <t>27743718360</t>
  </si>
  <si>
    <t>0921129953</t>
  </si>
  <si>
    <t>KH3C0077038222</t>
  </si>
  <si>
    <t>78887578328</t>
  </si>
  <si>
    <t>0912533816</t>
  </si>
  <si>
    <t>KH4C0053254648</t>
  </si>
  <si>
    <t>26845514875</t>
  </si>
  <si>
    <t>0944557665</t>
  </si>
  <si>
    <t>KH6C0075450272</t>
  </si>
  <si>
    <t>12025968181</t>
  </si>
  <si>
    <t>0923993263</t>
  </si>
  <si>
    <t>KH5C0069182847</t>
  </si>
  <si>
    <t>21887108423</t>
  </si>
  <si>
    <t>0915088736</t>
  </si>
  <si>
    <t>KH1C0090835745</t>
  </si>
  <si>
    <t>25032043790</t>
  </si>
  <si>
    <t>0935730314</t>
  </si>
  <si>
    <t>KH3C0077151850</t>
  </si>
  <si>
    <t>25340608721</t>
  </si>
  <si>
    <t>0948584214</t>
  </si>
  <si>
    <t>KH5C0035243911</t>
  </si>
  <si>
    <t>24836016573</t>
  </si>
  <si>
    <t>0946790336</t>
  </si>
  <si>
    <t>KH8C0080866867</t>
  </si>
  <si>
    <t>93427892977</t>
  </si>
  <si>
    <t>0927887792</t>
  </si>
  <si>
    <t>KH2C0055068089</t>
  </si>
  <si>
    <t>64360655706</t>
  </si>
  <si>
    <t>0927786676</t>
  </si>
  <si>
    <t>KH1C0038394659</t>
  </si>
  <si>
    <t>25840351113</t>
  </si>
  <si>
    <t>0938126633</t>
  </si>
  <si>
    <t>KH4C0090994300</t>
  </si>
  <si>
    <t>38628798436</t>
  </si>
  <si>
    <t>0924538107</t>
  </si>
  <si>
    <t>KH8C0093698599</t>
  </si>
  <si>
    <t>95359206717</t>
  </si>
  <si>
    <t>0926782118</t>
  </si>
  <si>
    <t>KH8C0073160682</t>
  </si>
  <si>
    <t>61013343017</t>
  </si>
  <si>
    <t>0913133264</t>
  </si>
  <si>
    <t>KH0C0046365065</t>
  </si>
  <si>
    <t>66182526947</t>
  </si>
  <si>
    <t>0919146523</t>
  </si>
  <si>
    <t>KH8C0096282432</t>
  </si>
  <si>
    <t>41944561296</t>
  </si>
  <si>
    <t>0911038366</t>
  </si>
  <si>
    <t>KH3C0030013478</t>
  </si>
  <si>
    <t>01837998736</t>
  </si>
  <si>
    <t>0912029854</t>
  </si>
  <si>
    <t>KH7C0043165344</t>
  </si>
  <si>
    <t>78399051185</t>
  </si>
  <si>
    <t>0913032314</t>
  </si>
  <si>
    <t>KH9C0022841221</t>
  </si>
  <si>
    <t>67642627351</t>
  </si>
  <si>
    <t>0934324815</t>
  </si>
  <si>
    <t>KH1C0040520211</t>
  </si>
  <si>
    <t>33545317586</t>
  </si>
  <si>
    <t>0918338397</t>
  </si>
  <si>
    <t>KH8C0094346812</t>
  </si>
  <si>
    <t>59336033836</t>
  </si>
  <si>
    <t>0929569802</t>
  </si>
  <si>
    <t>KH1C0024852630</t>
  </si>
  <si>
    <t>65333256807</t>
  </si>
  <si>
    <t>0925398439</t>
  </si>
  <si>
    <t>KH6C0040256870</t>
  </si>
  <si>
    <t>32518102315</t>
  </si>
  <si>
    <t>0948819514</t>
  </si>
  <si>
    <t>KH5C0066318574</t>
  </si>
  <si>
    <t>21160371219</t>
  </si>
  <si>
    <t>0918371587</t>
  </si>
  <si>
    <t>KH4C0093914051</t>
  </si>
  <si>
    <t>42311396904</t>
  </si>
  <si>
    <t>0929850110</t>
  </si>
  <si>
    <t>KH9C0050820096</t>
  </si>
  <si>
    <t>81813757705</t>
  </si>
  <si>
    <t>0949475695</t>
  </si>
  <si>
    <t>KH0C0022580635</t>
  </si>
  <si>
    <t>77570078533</t>
  </si>
  <si>
    <t>0933839191</t>
  </si>
  <si>
    <t>KH3C0079754993</t>
  </si>
  <si>
    <t>48791591982</t>
  </si>
  <si>
    <t>0936527153</t>
  </si>
  <si>
    <t>KH3C0064419814</t>
  </si>
  <si>
    <t>24180345889</t>
  </si>
  <si>
    <t>0935819467</t>
  </si>
  <si>
    <t>KH2C0054639812</t>
  </si>
  <si>
    <t>69620818238</t>
  </si>
  <si>
    <t>0921092406</t>
  </si>
  <si>
    <t>KH0C0027512857</t>
  </si>
  <si>
    <t>22529697903</t>
  </si>
  <si>
    <t>0911216779</t>
  </si>
  <si>
    <t>KH3C0096985480</t>
  </si>
  <si>
    <t>06341707505</t>
  </si>
  <si>
    <t>0935993278</t>
  </si>
  <si>
    <t>KH2C0084310092</t>
  </si>
  <si>
    <t>24361978015</t>
  </si>
  <si>
    <t>0932595123</t>
  </si>
  <si>
    <t>KH7C0031887491</t>
  </si>
  <si>
    <t>08062447971</t>
  </si>
  <si>
    <t>0941061324</t>
  </si>
  <si>
    <t>KH7C0095368589</t>
  </si>
  <si>
    <t>21874974745</t>
  </si>
  <si>
    <t>0919869923</t>
  </si>
  <si>
    <t>KH9C0079317351</t>
  </si>
  <si>
    <t>61884612379</t>
  </si>
  <si>
    <t>0949830306</t>
  </si>
  <si>
    <t>KH2C0095519994</t>
  </si>
  <si>
    <t>75872783200</t>
  </si>
  <si>
    <t>0924086130</t>
  </si>
  <si>
    <t>KH1C0075871321</t>
  </si>
  <si>
    <t>55020777108</t>
  </si>
  <si>
    <t>0917225351</t>
  </si>
  <si>
    <t>KH9C0051162192</t>
  </si>
  <si>
    <t>56672132158</t>
  </si>
  <si>
    <t>0943449749</t>
  </si>
  <si>
    <t>KH3C0072559519</t>
  </si>
  <si>
    <t>28790991925</t>
  </si>
  <si>
    <t>0912584114</t>
  </si>
  <si>
    <t>KH0C0091887864</t>
  </si>
  <si>
    <t>18984332379</t>
  </si>
  <si>
    <t>0937817790</t>
  </si>
  <si>
    <t>KH5C0099326593</t>
  </si>
  <si>
    <t>88350856430</t>
  </si>
  <si>
    <t>0943524569</t>
  </si>
  <si>
    <t>KH6C0022966723</t>
  </si>
  <si>
    <t>99176333940</t>
  </si>
  <si>
    <t>0942412623</t>
  </si>
  <si>
    <t>KH8C0052372050</t>
  </si>
  <si>
    <t>01716166915</t>
  </si>
  <si>
    <t>0926962153</t>
  </si>
  <si>
    <t>KH1C0049527925</t>
  </si>
  <si>
    <t>16643875267</t>
  </si>
  <si>
    <t>0917556622</t>
  </si>
  <si>
    <t>KH8C0098513027</t>
  </si>
  <si>
    <t>64894387628</t>
  </si>
  <si>
    <t>0946361791</t>
  </si>
  <si>
    <t>KH5C0010428319</t>
  </si>
  <si>
    <t>59415064117</t>
  </si>
  <si>
    <t>0933458977</t>
  </si>
  <si>
    <t>KH4C0040466579</t>
  </si>
  <si>
    <t>43573958179</t>
  </si>
  <si>
    <t>0929650344</t>
  </si>
  <si>
    <t>KH8C0090794529</t>
  </si>
  <si>
    <t>38970302933</t>
  </si>
  <si>
    <t>0939587953</t>
  </si>
  <si>
    <t>KH6C0096950958</t>
  </si>
  <si>
    <t>59571501105</t>
  </si>
  <si>
    <t>0931176267</t>
  </si>
  <si>
    <t>KH3C0023521859</t>
  </si>
  <si>
    <t>49764177788</t>
  </si>
  <si>
    <t>0938949475</t>
  </si>
  <si>
    <t>KH1C0094352125</t>
  </si>
  <si>
    <t>93492793088</t>
  </si>
  <si>
    <t>0925628454</t>
  </si>
  <si>
    <t>KH6C0085572652</t>
  </si>
  <si>
    <t>69440552489</t>
  </si>
  <si>
    <t>0922384296</t>
  </si>
  <si>
    <t>KH2C0075191756</t>
  </si>
  <si>
    <t>73283285550</t>
  </si>
  <si>
    <t>0913463311</t>
  </si>
  <si>
    <t>KH7C0069941534</t>
  </si>
  <si>
    <t>31858223775</t>
  </si>
  <si>
    <t>0932178189</t>
  </si>
  <si>
    <t>KH2C0077564329</t>
  </si>
  <si>
    <t>26631732134</t>
  </si>
  <si>
    <t>0913354293</t>
  </si>
  <si>
    <t>KH7C0073214728</t>
  </si>
  <si>
    <t>52316702293</t>
  </si>
  <si>
    <t>0931879599</t>
  </si>
  <si>
    <t>KH2C0076468488</t>
  </si>
  <si>
    <t>06368725898</t>
  </si>
  <si>
    <t>0934973283</t>
  </si>
  <si>
    <t>KH3C0053649118</t>
  </si>
  <si>
    <t>65182757967</t>
  </si>
  <si>
    <t>0916832675</t>
  </si>
  <si>
    <t>KH6C0041450145</t>
  </si>
  <si>
    <t>82177232960</t>
  </si>
  <si>
    <t>0928151484</t>
  </si>
  <si>
    <t>KH1C0045113010</t>
  </si>
  <si>
    <t>61787637385</t>
  </si>
  <si>
    <t>0939837641</t>
  </si>
  <si>
    <t>KH5C0037016986</t>
  </si>
  <si>
    <t>35971577672</t>
  </si>
  <si>
    <t>0937161831</t>
  </si>
  <si>
    <t>KH3C0024740062</t>
  </si>
  <si>
    <t>33168624823</t>
  </si>
  <si>
    <t>0914254638</t>
  </si>
  <si>
    <t>KH5C0034037859</t>
  </si>
  <si>
    <t>08278045487</t>
  </si>
  <si>
    <t>0938173199</t>
  </si>
  <si>
    <t>KH9C0012966379</t>
  </si>
  <si>
    <t>32468545515</t>
  </si>
  <si>
    <t>0932164761</t>
  </si>
  <si>
    <t>KH0C0086926023</t>
  </si>
  <si>
    <t>84358995167</t>
  </si>
  <si>
    <t>0933935710</t>
  </si>
  <si>
    <t>KH5C0094721692</t>
  </si>
  <si>
    <t>65129377988</t>
  </si>
  <si>
    <t>0935482880</t>
  </si>
  <si>
    <t>KH3C0014416593</t>
  </si>
  <si>
    <t>36571433729</t>
  </si>
  <si>
    <t>0939122969</t>
  </si>
  <si>
    <t>KH2C0021857944</t>
  </si>
  <si>
    <t>05717444725</t>
  </si>
  <si>
    <t>0941743228</t>
  </si>
  <si>
    <t>KH8C0032356991</t>
  </si>
  <si>
    <t>49630128354</t>
  </si>
  <si>
    <t>0931149584</t>
  </si>
  <si>
    <t>KH5C0076361757</t>
  </si>
  <si>
    <t>06825751488</t>
  </si>
  <si>
    <t>0944036973</t>
  </si>
  <si>
    <t>KH1C0071129035</t>
  </si>
  <si>
    <t>09646062690</t>
  </si>
  <si>
    <t>0921514732</t>
  </si>
  <si>
    <t>KH2C0087782258</t>
  </si>
  <si>
    <t>32399032508</t>
  </si>
  <si>
    <t>0925228514</t>
  </si>
  <si>
    <t>KH6C0095160346</t>
  </si>
  <si>
    <t>35749888865</t>
  </si>
  <si>
    <t>0921132567</t>
  </si>
  <si>
    <t>KH6C0028329279</t>
  </si>
  <si>
    <t>12247062181</t>
  </si>
  <si>
    <t>0949576556</t>
  </si>
  <si>
    <t>KH6C0077260072</t>
  </si>
  <si>
    <t>62879344805</t>
  </si>
  <si>
    <t>0949672466</t>
  </si>
  <si>
    <t>KH5C0035421826</t>
  </si>
  <si>
    <t>66729954142</t>
  </si>
  <si>
    <t>0927714401</t>
  </si>
  <si>
    <t>KH8C0015089597</t>
  </si>
  <si>
    <t>79740423164</t>
  </si>
  <si>
    <t>0916469230</t>
  </si>
  <si>
    <t>KH0C0077935443</t>
  </si>
  <si>
    <t>43714247003</t>
  </si>
  <si>
    <t>0931470743</t>
  </si>
  <si>
    <t>KH3C0035573759</t>
  </si>
  <si>
    <t>57972305341</t>
  </si>
  <si>
    <t>0922852327</t>
  </si>
  <si>
    <t>KH7C0063936095</t>
  </si>
  <si>
    <t>48438358038</t>
  </si>
  <si>
    <t>0927864407</t>
  </si>
  <si>
    <t>KH2C0060518052</t>
  </si>
  <si>
    <t>95936022008</t>
  </si>
  <si>
    <t>0945433629</t>
  </si>
  <si>
    <t>KH9C0087374616</t>
  </si>
  <si>
    <t>41792358690</t>
  </si>
  <si>
    <t>0916210396</t>
  </si>
  <si>
    <t>KH8C0029732172</t>
  </si>
  <si>
    <t>69715532413</t>
  </si>
  <si>
    <t>0934758841</t>
  </si>
  <si>
    <t>KH6C0031663891</t>
  </si>
  <si>
    <t>62813972361</t>
  </si>
  <si>
    <t>0932430597</t>
  </si>
  <si>
    <t>KH0C0092318550</t>
  </si>
  <si>
    <t>79285502202</t>
  </si>
  <si>
    <t>0927455979</t>
  </si>
  <si>
    <t>KH6C0070641384</t>
  </si>
  <si>
    <t>67791128069</t>
  </si>
  <si>
    <t>0941139352</t>
  </si>
  <si>
    <t>KH6C0044237128</t>
  </si>
  <si>
    <t>53854596964</t>
  </si>
  <si>
    <t>0915194185</t>
  </si>
  <si>
    <t>KH4C0014210353</t>
  </si>
  <si>
    <t>85142078540</t>
  </si>
  <si>
    <t>0934920625</t>
  </si>
  <si>
    <t>KH3C0062095372</t>
  </si>
  <si>
    <t>42919482124</t>
  </si>
  <si>
    <t>0944042524</t>
  </si>
  <si>
    <t>KH8C0059837880</t>
  </si>
  <si>
    <t>24348297819</t>
  </si>
  <si>
    <t>0913359138</t>
  </si>
  <si>
    <t>KH3C0052638873</t>
  </si>
  <si>
    <t>33422243127</t>
  </si>
  <si>
    <t>0919481712</t>
  </si>
  <si>
    <t>KH6C0065123044</t>
  </si>
  <si>
    <t>29455486569</t>
  </si>
  <si>
    <t>0929675931</t>
  </si>
  <si>
    <t>KH0C0051130588</t>
  </si>
  <si>
    <t>26359963475</t>
  </si>
  <si>
    <t>0916899125</t>
  </si>
  <si>
    <t>KH2C0077031182</t>
  </si>
  <si>
    <t>06930944243</t>
  </si>
  <si>
    <t>0924689468</t>
  </si>
  <si>
    <t>KH2C0012845229</t>
  </si>
  <si>
    <t>52097086964</t>
  </si>
  <si>
    <t>0932882813</t>
  </si>
  <si>
    <t>KH1C0060763751</t>
  </si>
  <si>
    <t>57156784737</t>
  </si>
  <si>
    <t>0938779459</t>
  </si>
  <si>
    <t>KH0C0078956578</t>
  </si>
  <si>
    <t>78358983858</t>
  </si>
  <si>
    <t>0947613603</t>
  </si>
  <si>
    <t>KH7C0073824368</t>
  </si>
  <si>
    <t>69994526542</t>
  </si>
  <si>
    <t>0933169960</t>
  </si>
  <si>
    <t>KH9C0093234348</t>
  </si>
  <si>
    <t>97136745848</t>
  </si>
  <si>
    <t>0914613579</t>
  </si>
  <si>
    <t>KH2C0083393955</t>
  </si>
  <si>
    <t>86011183634</t>
  </si>
  <si>
    <t>0939419280</t>
  </si>
  <si>
    <t>KH6C0093385831</t>
  </si>
  <si>
    <t>05140182004</t>
  </si>
  <si>
    <t>0916440874</t>
  </si>
  <si>
    <t>KH7C0062435808</t>
  </si>
  <si>
    <t>77737151197</t>
  </si>
  <si>
    <t>0922229565</t>
  </si>
  <si>
    <t>KH8C0044440413</t>
  </si>
  <si>
    <t>65870475676</t>
  </si>
  <si>
    <t>0924613671</t>
  </si>
  <si>
    <t>KH9C0017915367</t>
  </si>
  <si>
    <t>08361861534</t>
  </si>
  <si>
    <t>0911680859</t>
  </si>
  <si>
    <t>KH3C0082856428</t>
  </si>
  <si>
    <t>85747152157</t>
  </si>
  <si>
    <t>0921179938</t>
  </si>
  <si>
    <t>KH6C0011079234</t>
  </si>
  <si>
    <t>26864767559</t>
  </si>
  <si>
    <t>0923656363</t>
  </si>
  <si>
    <t>KH3C0041358484</t>
  </si>
  <si>
    <t>79137454498</t>
  </si>
  <si>
    <t>0915339718</t>
  </si>
  <si>
    <t>KH1C0094052443</t>
  </si>
  <si>
    <t>96054811171</t>
  </si>
  <si>
    <t>0933640819</t>
  </si>
  <si>
    <t>KH1C0077931419</t>
  </si>
  <si>
    <t>32760132341</t>
  </si>
  <si>
    <t>0926042625</t>
  </si>
  <si>
    <t>KH1C0044452211</t>
  </si>
  <si>
    <t>02260721277</t>
  </si>
  <si>
    <t>0916464581</t>
  </si>
  <si>
    <t>KH9C0083720057</t>
  </si>
  <si>
    <t>21698356616</t>
  </si>
  <si>
    <t>0919293545</t>
  </si>
  <si>
    <t>KH3C0073399276</t>
  </si>
  <si>
    <t>42627033756</t>
  </si>
  <si>
    <t>0921066679</t>
  </si>
  <si>
    <t>KH5C0012495436</t>
  </si>
  <si>
    <t>69894925270</t>
  </si>
  <si>
    <t>0912179184</t>
  </si>
  <si>
    <t>KH4C0047697112</t>
  </si>
  <si>
    <t>15748023848</t>
  </si>
  <si>
    <t>0947965118</t>
  </si>
  <si>
    <t>KH1C0094721450</t>
  </si>
  <si>
    <t>68851106220</t>
  </si>
  <si>
    <t>0928349500</t>
  </si>
  <si>
    <t>KH8C0085222604</t>
  </si>
  <si>
    <t>92414727188</t>
  </si>
  <si>
    <t>0916354210</t>
  </si>
  <si>
    <t>KH2C0094379427</t>
  </si>
  <si>
    <t>05792892340</t>
  </si>
  <si>
    <t>0915228395</t>
  </si>
  <si>
    <t>KH1C0058956851</t>
  </si>
  <si>
    <t>89399856526</t>
  </si>
  <si>
    <t>0919167889</t>
  </si>
  <si>
    <t>KH5C0090898681</t>
  </si>
  <si>
    <t>14256021176</t>
  </si>
  <si>
    <t>0914346209</t>
  </si>
  <si>
    <t>KH8C0027312484</t>
  </si>
  <si>
    <t>33420121889</t>
  </si>
  <si>
    <t>0948761334</t>
  </si>
  <si>
    <t>KH0C0094222128</t>
  </si>
  <si>
    <t>53939242924</t>
  </si>
  <si>
    <t>0944247352</t>
  </si>
  <si>
    <t>KH0C0041453591</t>
  </si>
  <si>
    <t>94078371678</t>
  </si>
  <si>
    <t>0942119745</t>
  </si>
  <si>
    <t>KH0C0024884470</t>
  </si>
  <si>
    <t>55456254502</t>
  </si>
  <si>
    <t>0911187965</t>
  </si>
  <si>
    <t>KH0C0061163577</t>
  </si>
  <si>
    <t>07578215719</t>
  </si>
  <si>
    <t>0945722140</t>
  </si>
  <si>
    <t>KH2C0067593687</t>
  </si>
  <si>
    <t>37776251525</t>
  </si>
  <si>
    <t>0948899561</t>
  </si>
  <si>
    <t>KH1C0026252320</t>
  </si>
  <si>
    <t>54373641280</t>
  </si>
  <si>
    <t>0921668941</t>
  </si>
  <si>
    <t>KH7C0034480529</t>
  </si>
  <si>
    <t>74984683886</t>
  </si>
  <si>
    <t>0921450392</t>
  </si>
  <si>
    <t>KH4C0056287075</t>
  </si>
  <si>
    <t>33992441469</t>
  </si>
  <si>
    <t>0928597217</t>
  </si>
  <si>
    <t>KH1C0089518622</t>
  </si>
  <si>
    <t>33830033738</t>
  </si>
  <si>
    <t>0923249125</t>
  </si>
  <si>
    <t>KH9C0018886795</t>
  </si>
  <si>
    <t>66184912395</t>
  </si>
  <si>
    <t>0936455616</t>
  </si>
  <si>
    <t>KH0C0072976439</t>
  </si>
  <si>
    <t>98858102973</t>
  </si>
  <si>
    <t>0931740915</t>
  </si>
  <si>
    <t>KH3C0072464241</t>
  </si>
  <si>
    <t>52553115495</t>
  </si>
  <si>
    <t>0933259490</t>
  </si>
  <si>
    <t>KH8C0092998522</t>
  </si>
  <si>
    <t>09164693666</t>
  </si>
  <si>
    <t>0927599496</t>
  </si>
  <si>
    <t>KH1C0057694668</t>
  </si>
  <si>
    <t>35649547379</t>
  </si>
  <si>
    <t>0945144835</t>
  </si>
  <si>
    <t>KH8C0018915841</t>
  </si>
  <si>
    <t>37646914012</t>
  </si>
  <si>
    <t>0912323874</t>
  </si>
  <si>
    <t>KH3C0012575332</t>
  </si>
  <si>
    <t>24178132469</t>
  </si>
  <si>
    <t>0947332761</t>
  </si>
  <si>
    <t>KH6C0035656068</t>
  </si>
  <si>
    <t>73756122010</t>
  </si>
  <si>
    <t>0938445390</t>
  </si>
  <si>
    <t>KH7C0024397014</t>
  </si>
  <si>
    <t>05632353628</t>
  </si>
  <si>
    <t>0916128200</t>
  </si>
  <si>
    <t>KH0C0094916230</t>
  </si>
  <si>
    <t>21717105729</t>
  </si>
  <si>
    <t>0911114201</t>
  </si>
  <si>
    <t>KH6C0060818867</t>
  </si>
  <si>
    <t>28341887120</t>
  </si>
  <si>
    <t>0912367680</t>
  </si>
  <si>
    <t>KH0C0033359211</t>
  </si>
  <si>
    <t>39225514049</t>
  </si>
  <si>
    <t>0935734429</t>
  </si>
  <si>
    <t>KH1C0047538428</t>
  </si>
  <si>
    <t>07336578671</t>
  </si>
  <si>
    <t>0948356898</t>
  </si>
  <si>
    <t>KH2C0080340879</t>
  </si>
  <si>
    <t>73679035423</t>
  </si>
  <si>
    <t>0915848341</t>
  </si>
  <si>
    <t>KH7C0064482236</t>
  </si>
  <si>
    <t>74155049023</t>
  </si>
  <si>
    <t>0929766743</t>
  </si>
  <si>
    <t>KH1C0074129367</t>
  </si>
  <si>
    <t>53262895230</t>
  </si>
  <si>
    <t>0938944419</t>
  </si>
  <si>
    <t>KH1C0045652750</t>
  </si>
  <si>
    <t>84044778552</t>
  </si>
  <si>
    <t>0939356378</t>
  </si>
  <si>
    <t>KH0C0092627622</t>
  </si>
  <si>
    <t>68383051808</t>
  </si>
  <si>
    <t>0917549335</t>
  </si>
  <si>
    <t>KH1C0073423771</t>
  </si>
  <si>
    <t>11066252205</t>
  </si>
  <si>
    <t>0916530290</t>
  </si>
  <si>
    <t>KH0C0075294554</t>
  </si>
  <si>
    <t>38145047659</t>
  </si>
  <si>
    <t>0931099463</t>
  </si>
  <si>
    <t>KH2C0041287670</t>
  </si>
  <si>
    <t>27066531580</t>
  </si>
  <si>
    <t>0929572902</t>
  </si>
  <si>
    <t>KH0C0041169863</t>
  </si>
  <si>
    <t>64727445120</t>
  </si>
  <si>
    <t>0931285853</t>
  </si>
  <si>
    <t>KH8C0010611356</t>
  </si>
  <si>
    <t>46029296951</t>
  </si>
  <si>
    <t>0934185408</t>
  </si>
  <si>
    <t>KH2C0087583203</t>
  </si>
  <si>
    <t>93565427016</t>
  </si>
  <si>
    <t>0949552547</t>
  </si>
  <si>
    <t>KH5C0019330596</t>
  </si>
  <si>
    <t>91081485931</t>
  </si>
  <si>
    <t>0937525618</t>
  </si>
  <si>
    <t>KH0C0063155298</t>
  </si>
  <si>
    <t>66778117010</t>
  </si>
  <si>
    <t>0914033525</t>
  </si>
  <si>
    <t>KH2C0060679746</t>
  </si>
  <si>
    <t>75342631533</t>
  </si>
  <si>
    <t>0927563237</t>
  </si>
  <si>
    <t>KH4C0033693064</t>
  </si>
  <si>
    <t>51875884574</t>
  </si>
  <si>
    <t>0949388375</t>
  </si>
  <si>
    <t>KH6C0035184207</t>
  </si>
  <si>
    <t>19573323386</t>
  </si>
  <si>
    <t>0922233330</t>
  </si>
  <si>
    <t>KH2C0038758918</t>
  </si>
  <si>
    <t>05372732600</t>
  </si>
  <si>
    <t>0931947779</t>
  </si>
  <si>
    <t>KH3C0029968542</t>
  </si>
  <si>
    <t>74781568239</t>
  </si>
  <si>
    <t>0919726899</t>
  </si>
  <si>
    <t>KH3C0018226783</t>
  </si>
  <si>
    <t>04736248702</t>
  </si>
  <si>
    <t>0924286724</t>
  </si>
  <si>
    <t>KH5C0024281226</t>
  </si>
  <si>
    <t>04177388550</t>
  </si>
  <si>
    <t>0937935474</t>
  </si>
  <si>
    <t>KH2C0059433361</t>
  </si>
  <si>
    <t>84137341781</t>
  </si>
  <si>
    <t>0926043946</t>
  </si>
  <si>
    <t>KH9C0023535867</t>
  </si>
  <si>
    <t>91650972142</t>
  </si>
  <si>
    <t>0944472316</t>
  </si>
  <si>
    <t>KH7C0018935380</t>
  </si>
  <si>
    <t>02295074293</t>
  </si>
  <si>
    <t>0917123221</t>
  </si>
  <si>
    <t>KH0C0037536191</t>
  </si>
  <si>
    <t>22751345559</t>
  </si>
  <si>
    <t>0926348665</t>
  </si>
  <si>
    <t>KH4C0058834489</t>
  </si>
  <si>
    <t>57587008437</t>
  </si>
  <si>
    <t>0932522579</t>
  </si>
  <si>
    <t>KH3C0096252982</t>
  </si>
  <si>
    <t>63816663478</t>
  </si>
  <si>
    <t>0923041251</t>
  </si>
  <si>
    <t>KH4C0077483431</t>
  </si>
  <si>
    <t>76987984946</t>
  </si>
  <si>
    <t>0923983271</t>
  </si>
  <si>
    <t>KH2C0013263498</t>
  </si>
  <si>
    <t>98839566012</t>
  </si>
  <si>
    <t>0918633275</t>
  </si>
  <si>
    <t>KH4C0050712863</t>
  </si>
  <si>
    <t>99790886081</t>
  </si>
  <si>
    <t>0922044876</t>
  </si>
  <si>
    <t>KH1C0093952309</t>
  </si>
  <si>
    <t>41222637381</t>
  </si>
  <si>
    <t>0932453958</t>
  </si>
  <si>
    <t>KH1C0025832674</t>
  </si>
  <si>
    <t>67222622197</t>
  </si>
  <si>
    <t>0922540908</t>
  </si>
  <si>
    <t>KH9C0018215636</t>
  </si>
  <si>
    <t>77350221871</t>
  </si>
  <si>
    <t>0935370710</t>
  </si>
  <si>
    <t>KH6C0043615663</t>
  </si>
  <si>
    <t>91838896085</t>
  </si>
  <si>
    <t>0945578645</t>
  </si>
  <si>
    <t>KH8C0029542878</t>
  </si>
  <si>
    <t>53928925068</t>
  </si>
  <si>
    <t>0936325158</t>
  </si>
  <si>
    <t>KH2C0087545358</t>
  </si>
  <si>
    <t>73261496458</t>
  </si>
  <si>
    <t>0922548819</t>
  </si>
  <si>
    <t>KH8C0090339637</t>
  </si>
  <si>
    <t>21282946225</t>
  </si>
  <si>
    <t>0911346872</t>
  </si>
  <si>
    <t>KH4C0061997724</t>
  </si>
  <si>
    <t>98278146595</t>
  </si>
  <si>
    <t>0936137643</t>
  </si>
  <si>
    <t>KH9C0085742580</t>
  </si>
  <si>
    <t>29575377027</t>
  </si>
  <si>
    <t>0926973823</t>
  </si>
  <si>
    <t>KH1C0072176200</t>
  </si>
  <si>
    <t>93386685943</t>
  </si>
  <si>
    <t>0926587322</t>
  </si>
  <si>
    <t>KH7C0037728256</t>
  </si>
  <si>
    <t>66045728457</t>
  </si>
  <si>
    <t>0944193335</t>
  </si>
  <si>
    <t>KH7C0078443629</t>
  </si>
  <si>
    <t>77798467660</t>
  </si>
  <si>
    <t>0944261418</t>
  </si>
  <si>
    <t>KH0C0095671025</t>
  </si>
  <si>
    <t>49068343560</t>
  </si>
  <si>
    <t>0933787235</t>
  </si>
  <si>
    <t>KH2C0087951202</t>
  </si>
  <si>
    <t>88415646776</t>
  </si>
  <si>
    <t>0911768306</t>
  </si>
  <si>
    <t>KH7C0076189169</t>
  </si>
  <si>
    <t>72943182659</t>
  </si>
  <si>
    <t>0918471391</t>
  </si>
  <si>
    <t>KH3C0062219203</t>
  </si>
  <si>
    <t>82386851373</t>
  </si>
  <si>
    <t>0939357748</t>
  </si>
  <si>
    <t>KH5C0020944274</t>
  </si>
  <si>
    <t>01115405063</t>
  </si>
  <si>
    <t>0947063560</t>
  </si>
  <si>
    <t>KH1C0028189104</t>
  </si>
  <si>
    <t>97818854731</t>
  </si>
  <si>
    <t>0928882575</t>
  </si>
  <si>
    <t>KH1C0091499866</t>
  </si>
  <si>
    <t>36839834118</t>
  </si>
  <si>
    <t>0938635260</t>
  </si>
  <si>
    <t>KH9C0073387336</t>
  </si>
  <si>
    <t>46487404321</t>
  </si>
  <si>
    <t>0913592165</t>
  </si>
  <si>
    <t>KH4C0060261769</t>
  </si>
  <si>
    <t>68368207359</t>
  </si>
  <si>
    <t>0936764234</t>
  </si>
  <si>
    <t>KH8C0056279088</t>
  </si>
  <si>
    <t>18380988138</t>
  </si>
  <si>
    <t>0941799751</t>
  </si>
  <si>
    <t>KH1C0030610138</t>
  </si>
  <si>
    <t>96910791342</t>
  </si>
  <si>
    <t>0927732602</t>
  </si>
  <si>
    <t>KH8C0063476489</t>
  </si>
  <si>
    <t>02838046852</t>
  </si>
  <si>
    <t>0928116521</t>
  </si>
  <si>
    <t>KH6C0095034363</t>
  </si>
  <si>
    <t>22647124016</t>
  </si>
  <si>
    <t>0914353666</t>
  </si>
  <si>
    <t>KH2C0033199517</t>
  </si>
  <si>
    <t>22864371477</t>
  </si>
  <si>
    <t>0915625886</t>
  </si>
  <si>
    <t>KH1C0061717238</t>
  </si>
  <si>
    <t>58437684848</t>
  </si>
  <si>
    <t>0935616832</t>
  </si>
  <si>
    <t>KH9C0086650477</t>
  </si>
  <si>
    <t>39614393562</t>
  </si>
  <si>
    <t>0926321843</t>
  </si>
  <si>
    <t>KH7C0074880147</t>
  </si>
  <si>
    <t>63125843967</t>
  </si>
  <si>
    <t>0944276168</t>
  </si>
  <si>
    <t>KH0C0021626070</t>
  </si>
  <si>
    <t>74163357452</t>
  </si>
  <si>
    <t>0931036929</t>
  </si>
  <si>
    <t>KH8C0099764441</t>
  </si>
  <si>
    <t>38725673109</t>
  </si>
  <si>
    <t>0917553609</t>
  </si>
  <si>
    <t>KH1C0042311069</t>
  </si>
  <si>
    <t>19411344201</t>
  </si>
  <si>
    <t>0912767586</t>
  </si>
  <si>
    <t>KH8C0020510843</t>
  </si>
  <si>
    <t>74294415758</t>
  </si>
  <si>
    <t>0921477976</t>
  </si>
  <si>
    <t>KH0C0026694666</t>
  </si>
  <si>
    <t>79423744993</t>
  </si>
  <si>
    <t>0925881606</t>
  </si>
  <si>
    <t>KH9C0058099738</t>
  </si>
  <si>
    <t>33774111675</t>
  </si>
  <si>
    <t>0939288646</t>
  </si>
  <si>
    <t>KH8C0013479056</t>
  </si>
  <si>
    <t>83087713419</t>
  </si>
  <si>
    <t>0923975410</t>
  </si>
  <si>
    <t>KH7C0069130926</t>
  </si>
  <si>
    <t>51780447955</t>
  </si>
  <si>
    <t>0931344998</t>
  </si>
  <si>
    <t>KH0C0055938943</t>
  </si>
  <si>
    <t>58554011346</t>
  </si>
  <si>
    <t>0915938554</t>
  </si>
  <si>
    <t>KH2C0052556899</t>
  </si>
  <si>
    <t>11385431022</t>
  </si>
  <si>
    <t>0935170580</t>
  </si>
  <si>
    <t>KH4C0043469768</t>
  </si>
  <si>
    <t>77868518771</t>
  </si>
  <si>
    <t>0948577327</t>
  </si>
  <si>
    <t>KH5C0012790120</t>
  </si>
  <si>
    <t>62579307904</t>
  </si>
  <si>
    <t>0931636658</t>
  </si>
  <si>
    <t>KH9C0098829862</t>
  </si>
  <si>
    <t>94081941867</t>
  </si>
  <si>
    <t>0923936477</t>
  </si>
  <si>
    <t>KH5C0084140557</t>
  </si>
  <si>
    <t>78249852738</t>
  </si>
  <si>
    <t>0937228199</t>
  </si>
  <si>
    <t>KH8C0016349555</t>
  </si>
  <si>
    <t>97182613782</t>
  </si>
  <si>
    <t>0946625409</t>
  </si>
  <si>
    <t>KH9C0022721293</t>
  </si>
  <si>
    <t>53145292966</t>
  </si>
  <si>
    <t>0945189324</t>
  </si>
  <si>
    <t>KH0C0027943077</t>
  </si>
  <si>
    <t>37546695988</t>
  </si>
  <si>
    <t>0948591731</t>
  </si>
  <si>
    <t>KH2C0059853176</t>
  </si>
  <si>
    <t>13466555965</t>
  </si>
  <si>
    <t>0924879817</t>
  </si>
  <si>
    <t>KH7C0073461671</t>
  </si>
  <si>
    <t>55532828237</t>
  </si>
  <si>
    <t>0914478944</t>
  </si>
  <si>
    <t>KH0C0022169779</t>
  </si>
  <si>
    <t>91839704200</t>
  </si>
  <si>
    <t>0917350793</t>
  </si>
  <si>
    <t>KH2C0043663845</t>
  </si>
  <si>
    <t>15742622714</t>
  </si>
  <si>
    <t>0915173575</t>
  </si>
  <si>
    <t>KH9C0047919983</t>
  </si>
  <si>
    <t>44122858448</t>
  </si>
  <si>
    <t>0938899341</t>
  </si>
  <si>
    <t>KH1C0064058984</t>
  </si>
  <si>
    <t>08914093969</t>
  </si>
  <si>
    <t>0939851352</t>
  </si>
  <si>
    <t>KH6C0097153782</t>
  </si>
  <si>
    <t>05332176356</t>
  </si>
  <si>
    <t>0911986543</t>
  </si>
  <si>
    <t>KH9C0064687397</t>
  </si>
  <si>
    <t>26688482768</t>
  </si>
  <si>
    <t>0912256879</t>
  </si>
  <si>
    <t>KH5C0087895074</t>
  </si>
  <si>
    <t>18734274767</t>
  </si>
  <si>
    <t>0917782547</t>
  </si>
  <si>
    <t>KH0C0050149606</t>
  </si>
  <si>
    <t>61592586447</t>
  </si>
  <si>
    <t>0927634688</t>
  </si>
  <si>
    <t>KH6C0064442966</t>
  </si>
  <si>
    <t>46881226285</t>
  </si>
  <si>
    <t>0911586664</t>
  </si>
  <si>
    <t>KH8C0071575752</t>
  </si>
  <si>
    <t>94768753213</t>
  </si>
  <si>
    <t>0924431258</t>
  </si>
  <si>
    <t>KH9C0024417612</t>
  </si>
  <si>
    <t>46120823752</t>
  </si>
  <si>
    <t>0924465645</t>
  </si>
  <si>
    <t>KH1C0066863714</t>
  </si>
  <si>
    <t>44488287589</t>
  </si>
  <si>
    <t>0929160878</t>
  </si>
  <si>
    <t>KH4C0061146916</t>
  </si>
  <si>
    <t>17478712910</t>
  </si>
  <si>
    <t>0943841787</t>
  </si>
  <si>
    <t>KH6C0069915917</t>
  </si>
  <si>
    <t>78178948013</t>
  </si>
  <si>
    <t>0919677809</t>
  </si>
  <si>
    <t>KH3C0094831513</t>
  </si>
  <si>
    <t>35866631686</t>
  </si>
  <si>
    <t>0948759190</t>
  </si>
  <si>
    <t>KH6C0016565688</t>
  </si>
  <si>
    <t>77734241803</t>
  </si>
  <si>
    <t>0925540380</t>
  </si>
  <si>
    <t>KH8C0042286615</t>
  </si>
  <si>
    <t>05743133912</t>
  </si>
  <si>
    <t>0933961898</t>
  </si>
  <si>
    <t>KH5C0047996295</t>
  </si>
  <si>
    <t>83388147209</t>
  </si>
  <si>
    <t>0944769652</t>
  </si>
  <si>
    <t>KH5C0097968090</t>
  </si>
  <si>
    <t>55214132915</t>
  </si>
  <si>
    <t>0938440212</t>
  </si>
  <si>
    <t>KH1C0050496699</t>
  </si>
  <si>
    <t>29647066490</t>
  </si>
  <si>
    <t>0915771142</t>
  </si>
  <si>
    <t>KH4C0024390416</t>
  </si>
  <si>
    <t>04756707635</t>
  </si>
  <si>
    <t>0936487675</t>
  </si>
  <si>
    <t>KH8C0040417040</t>
  </si>
  <si>
    <t>31422074208</t>
  </si>
  <si>
    <t>0944154191</t>
  </si>
  <si>
    <t>KH7C0054518746</t>
  </si>
  <si>
    <t>47162338754</t>
  </si>
  <si>
    <t>0944553548</t>
  </si>
  <si>
    <t>KH0C0069855825</t>
  </si>
  <si>
    <t>32230434157</t>
  </si>
  <si>
    <t>0918636773</t>
  </si>
  <si>
    <t>KH0C0077945218</t>
  </si>
  <si>
    <t>57844884868</t>
  </si>
  <si>
    <t>0915746391</t>
  </si>
  <si>
    <t>KH2C0011779865</t>
  </si>
  <si>
    <t>22337575984</t>
  </si>
  <si>
    <t>0935218783</t>
  </si>
  <si>
    <t>KH5C0077225325</t>
  </si>
  <si>
    <t>92873467712</t>
  </si>
  <si>
    <t>0949628598</t>
  </si>
  <si>
    <t>KH2C0087848978</t>
  </si>
  <si>
    <t>34994905505</t>
  </si>
  <si>
    <t>0924643818</t>
  </si>
  <si>
    <t>KH0C0098915775</t>
  </si>
  <si>
    <t>02716365380</t>
  </si>
  <si>
    <t>0913564732</t>
  </si>
  <si>
    <t>KH6C0056988895</t>
  </si>
  <si>
    <t>25040527861</t>
  </si>
  <si>
    <t>0913729279</t>
  </si>
  <si>
    <t>KH7C0078412074</t>
  </si>
  <si>
    <t>94359057409</t>
  </si>
  <si>
    <t>0949984528</t>
  </si>
  <si>
    <t>KH0C0069314062</t>
  </si>
  <si>
    <t>56052761242</t>
  </si>
  <si>
    <t>0928822562</t>
  </si>
  <si>
    <t>KH9C0054782815</t>
  </si>
  <si>
    <t>03547356669</t>
  </si>
  <si>
    <t>0929547912</t>
  </si>
  <si>
    <t>KH9C0069952059</t>
  </si>
  <si>
    <t>46194591438</t>
  </si>
  <si>
    <t>0932043307</t>
  </si>
  <si>
    <t>KH9C0073576199</t>
  </si>
  <si>
    <t>52238602127</t>
  </si>
  <si>
    <t>0939925919</t>
  </si>
  <si>
    <t>KH7C0044232738</t>
  </si>
  <si>
    <t>31471093451</t>
  </si>
  <si>
    <t>0929919784</t>
  </si>
  <si>
    <t>KH2C0060895598</t>
  </si>
  <si>
    <t>05438988361</t>
  </si>
  <si>
    <t>0917259608</t>
  </si>
  <si>
    <t>KH2C0058031951</t>
  </si>
  <si>
    <t>81024834731</t>
  </si>
  <si>
    <t>0928565772</t>
  </si>
  <si>
    <t>KH5C0066480573</t>
  </si>
  <si>
    <t>87174152795</t>
  </si>
  <si>
    <t>0913463339</t>
  </si>
  <si>
    <t>KH6C0037032766</t>
  </si>
  <si>
    <t>46732186328</t>
  </si>
  <si>
    <t>0919880414</t>
  </si>
  <si>
    <t>KH7C0011285364</t>
  </si>
  <si>
    <t>35098163849</t>
  </si>
  <si>
    <t>0936958809</t>
  </si>
  <si>
    <t>KH7C0062193857</t>
  </si>
  <si>
    <t>25892691842</t>
  </si>
  <si>
    <t>0924242879</t>
  </si>
  <si>
    <t>KH8C0085463892</t>
  </si>
  <si>
    <t>47323748448</t>
  </si>
  <si>
    <t>0947134168</t>
  </si>
  <si>
    <t>KH2C0075397564</t>
  </si>
  <si>
    <t>76476858732</t>
  </si>
  <si>
    <t>0946341345</t>
  </si>
  <si>
    <t>KH9C0044261157</t>
  </si>
  <si>
    <t>85937897593</t>
  </si>
  <si>
    <t>0918118692</t>
  </si>
  <si>
    <t>KH6C0091399077</t>
  </si>
  <si>
    <t>04997164213</t>
  </si>
  <si>
    <t>0947347884</t>
  </si>
  <si>
    <t>KH5C0020852939</t>
  </si>
  <si>
    <t>33537173519</t>
  </si>
  <si>
    <t>0946411837</t>
  </si>
  <si>
    <t>KH8C0051358731</t>
  </si>
  <si>
    <t>11815972648</t>
  </si>
  <si>
    <t>0912071134</t>
  </si>
  <si>
    <t>KH1C0077476935</t>
  </si>
  <si>
    <t>31737878916</t>
  </si>
  <si>
    <t>0931075207</t>
  </si>
  <si>
    <t>KH4C0054614413</t>
  </si>
  <si>
    <t>21987701129</t>
  </si>
  <si>
    <t>0939810443</t>
  </si>
  <si>
    <t>KH6C0013151798</t>
  </si>
  <si>
    <t>88167877039</t>
  </si>
  <si>
    <t>0917323942</t>
  </si>
  <si>
    <t>KH1C0038367934</t>
  </si>
  <si>
    <t>59375105081</t>
  </si>
  <si>
    <t>0911416432</t>
  </si>
  <si>
    <t>KH1C0013557141</t>
  </si>
  <si>
    <t>04531677232</t>
  </si>
  <si>
    <t>0924462284</t>
  </si>
  <si>
    <t>KH6C0057351066</t>
  </si>
  <si>
    <t>82085018317</t>
  </si>
  <si>
    <t>0916554663</t>
  </si>
  <si>
    <t>KH1C0084618218</t>
  </si>
  <si>
    <t>03810425557</t>
  </si>
  <si>
    <t>0921577743</t>
  </si>
  <si>
    <t>KH7C0053256243</t>
  </si>
  <si>
    <t>71231496493</t>
  </si>
  <si>
    <t>0928073582</t>
  </si>
  <si>
    <t>KH8C0027511543</t>
  </si>
  <si>
    <t>73222338595</t>
  </si>
  <si>
    <t>0924971857</t>
  </si>
  <si>
    <t>KH9C0029063115</t>
  </si>
  <si>
    <t>52456911488</t>
  </si>
  <si>
    <t>0926753804</t>
  </si>
  <si>
    <t>KH6C0077231452</t>
  </si>
  <si>
    <t>67061831835</t>
  </si>
  <si>
    <t>0935419208</t>
  </si>
  <si>
    <t>KH4C0048120296</t>
  </si>
  <si>
    <t>04495486003</t>
  </si>
  <si>
    <t>0946869375</t>
  </si>
  <si>
    <t>KH5C0052321347</t>
  </si>
  <si>
    <t>93719641815</t>
  </si>
  <si>
    <t>0914277382</t>
  </si>
  <si>
    <t>KH8C0065833786</t>
  </si>
  <si>
    <t>49377897958</t>
  </si>
  <si>
    <t>0923127808</t>
  </si>
  <si>
    <t>KH8C0033896943</t>
  </si>
  <si>
    <t>25671058907</t>
  </si>
  <si>
    <t>0911227281</t>
  </si>
  <si>
    <t>KH7C0028853661</t>
  </si>
  <si>
    <t>38481779085</t>
  </si>
  <si>
    <t>0939244298</t>
  </si>
  <si>
    <t>KH8C0045416586</t>
  </si>
  <si>
    <t>61086921112</t>
  </si>
  <si>
    <t>0936137862</t>
  </si>
  <si>
    <t>KH0C0058148229</t>
  </si>
  <si>
    <t>71758796179</t>
  </si>
  <si>
    <t>0929468975</t>
  </si>
  <si>
    <t>KH4C0092526120</t>
  </si>
  <si>
    <t>72863948108</t>
  </si>
  <si>
    <t>0923110269</t>
  </si>
  <si>
    <t>KH0C0084925924</t>
  </si>
  <si>
    <t>14133644699</t>
  </si>
  <si>
    <t>0911654144</t>
  </si>
  <si>
    <t>KH9C0039784609</t>
  </si>
  <si>
    <t>32460486404</t>
  </si>
  <si>
    <t>0943347991</t>
  </si>
  <si>
    <t>KH9C0091241574</t>
  </si>
  <si>
    <t>51117868427</t>
  </si>
  <si>
    <t>0935313433</t>
  </si>
  <si>
    <t>KH2C0062828689</t>
  </si>
  <si>
    <t>72031658601</t>
  </si>
  <si>
    <t>0934543677</t>
  </si>
  <si>
    <t>KH4C0041481493</t>
  </si>
  <si>
    <t>77767192488</t>
  </si>
  <si>
    <t>0941121171</t>
  </si>
  <si>
    <t>KH7C0072334632</t>
  </si>
  <si>
    <t>81634271175</t>
  </si>
  <si>
    <t>0912480974</t>
  </si>
  <si>
    <t>KH7C0038420606</t>
  </si>
  <si>
    <t>69620596889</t>
  </si>
  <si>
    <t>0924412184</t>
  </si>
  <si>
    <t>KH3C0020950797</t>
  </si>
  <si>
    <t>62279673950</t>
  </si>
  <si>
    <t>0921280905</t>
  </si>
  <si>
    <t>KH7C0087152496</t>
  </si>
  <si>
    <t>83514639055</t>
  </si>
  <si>
    <t>0925331884</t>
  </si>
  <si>
    <t>KH4C0074736997</t>
  </si>
  <si>
    <t>18233834836</t>
  </si>
  <si>
    <t>0919028688</t>
  </si>
  <si>
    <t>KH8C0099530868</t>
  </si>
  <si>
    <t>53680571641</t>
  </si>
  <si>
    <t>0936612702</t>
  </si>
  <si>
    <t>KH1C0014095570</t>
  </si>
  <si>
    <t>12868232011</t>
  </si>
  <si>
    <t>0928459548</t>
  </si>
  <si>
    <t>KH7C0020975277</t>
  </si>
  <si>
    <t>68742096572</t>
  </si>
  <si>
    <t>0924080874</t>
  </si>
  <si>
    <t>KH9C0021817284</t>
  </si>
  <si>
    <t>54299335053</t>
  </si>
  <si>
    <t>0912317246</t>
  </si>
  <si>
    <t>KH6C0095698541</t>
  </si>
  <si>
    <t>34713484314</t>
  </si>
  <si>
    <t>0917191856</t>
  </si>
  <si>
    <t>KH9C0054370864</t>
  </si>
  <si>
    <t>09635356460</t>
  </si>
  <si>
    <t>0924587780</t>
  </si>
  <si>
    <t>KH0C0027048710</t>
  </si>
  <si>
    <t>78161456152</t>
  </si>
  <si>
    <t>0948140863</t>
  </si>
  <si>
    <t>KH6C0069131711</t>
  </si>
  <si>
    <t>72982076595</t>
  </si>
  <si>
    <t>0942161806</t>
  </si>
  <si>
    <t>KH2C0086781300</t>
  </si>
  <si>
    <t>95327138259</t>
  </si>
  <si>
    <t>0925584500</t>
  </si>
  <si>
    <t>KH7C0033059505</t>
  </si>
  <si>
    <t>24388812259</t>
  </si>
  <si>
    <t>0938113536</t>
  </si>
  <si>
    <t>KH1C0027374055</t>
  </si>
  <si>
    <t>08899134378</t>
  </si>
  <si>
    <t>0935427990</t>
  </si>
  <si>
    <t>KH8C0052528503</t>
  </si>
  <si>
    <t>45599038024</t>
  </si>
  <si>
    <t>0914166607</t>
  </si>
  <si>
    <t>KH4C0064570878</t>
  </si>
  <si>
    <t>76169387559</t>
  </si>
  <si>
    <t>0936654274</t>
  </si>
  <si>
    <t>KH4C0027277068</t>
  </si>
  <si>
    <t>96218595062</t>
  </si>
  <si>
    <t>0939047449</t>
  </si>
  <si>
    <t>KH2C0027465966</t>
  </si>
  <si>
    <t>81536863953</t>
  </si>
  <si>
    <t>0941944916</t>
  </si>
  <si>
    <t>KH6C0062722729</t>
  </si>
  <si>
    <t>99749988100</t>
  </si>
  <si>
    <t>0939743979</t>
  </si>
  <si>
    <t>KH7C0033862964</t>
  </si>
  <si>
    <t>72396614008</t>
  </si>
  <si>
    <t>0924174151</t>
  </si>
  <si>
    <t>KH4C0040569479</t>
  </si>
  <si>
    <t>37686511329</t>
  </si>
  <si>
    <t>0944955366</t>
  </si>
  <si>
    <t>KH1C0021030520</t>
  </si>
  <si>
    <t>45126053243</t>
  </si>
  <si>
    <t>0925186619</t>
  </si>
  <si>
    <t>KH9C0082215779</t>
  </si>
  <si>
    <t>24163287819</t>
  </si>
  <si>
    <t>0934412688</t>
  </si>
  <si>
    <t>KH0C0078542610</t>
  </si>
  <si>
    <t>41766584256</t>
  </si>
  <si>
    <t>0914151411</t>
  </si>
  <si>
    <t>KH7C0074991009</t>
  </si>
  <si>
    <t>18292046459</t>
  </si>
  <si>
    <t>0941524623</t>
  </si>
  <si>
    <t>KH0C0042312895</t>
  </si>
  <si>
    <t>75467025532</t>
  </si>
  <si>
    <t>0915061234</t>
  </si>
  <si>
    <t>KH0C0065622856</t>
  </si>
  <si>
    <t>14925615491</t>
  </si>
  <si>
    <t>0913331957</t>
  </si>
  <si>
    <t>KH9C0071051266</t>
  </si>
  <si>
    <t>83620468084</t>
  </si>
  <si>
    <t>0918817573</t>
  </si>
  <si>
    <t>KH2C0025868432</t>
  </si>
  <si>
    <t>08150552552</t>
  </si>
  <si>
    <t>0941958573</t>
  </si>
  <si>
    <t>KH2C0096762932</t>
  </si>
  <si>
    <t>49138168115</t>
  </si>
  <si>
    <t>0916724681</t>
  </si>
  <si>
    <t>Mã GD</t>
  </si>
  <si>
    <t>Đánh dấu những dòng  giao dich có lãi suất trên 22 tháng</t>
  </si>
  <si>
    <t>Tạo điều kiện nhập liệu cho ngày gửi phải &lt; ngày hiện tại</t>
  </si>
  <si>
    <t>Thiết lập giá trị nhập liệu cho Kỳ hạn từ 3- 60 tháng. Kèm theo hướng dẫn và cảnh báo</t>
  </si>
  <si>
    <t>Lĩnh vực</t>
  </si>
  <si>
    <t>Cơ bản</t>
  </si>
  <si>
    <t>Quản lý</t>
  </si>
  <si>
    <t>Công nghệ</t>
  </si>
  <si>
    <t>Giải trí &amp; Sức khỏe</t>
  </si>
  <si>
    <t>Tạo list nhập liệu cho cột chi nhánh/ Lĩnh vực</t>
  </si>
  <si>
    <t>NGhề nghiệp</t>
  </si>
  <si>
    <t>Coban</t>
  </si>
  <si>
    <t>Congnghe</t>
  </si>
  <si>
    <t>Giaitrisuckhoe</t>
  </si>
  <si>
    <t>quanly</t>
  </si>
  <si>
    <t>DV</t>
  </si>
  <si>
    <t>Thiết lập list danh sách nghề nghiệp dựa theo list danh sách lĩnh vực</t>
  </si>
  <si>
    <t>Thực hiện 1 số thao tác tính toán trên bảng dữ liệu</t>
  </si>
  <si>
    <t>Bảng thống kê</t>
  </si>
  <si>
    <t>CN</t>
  </si>
  <si>
    <t>Tổng tiền</t>
  </si>
  <si>
    <t>Tổng hợp đồng</t>
  </si>
  <si>
    <t>Tính tổng số tiền gửi của những khách hàng họ Nguyễn</t>
  </si>
  <si>
    <t>Tính tổng số tiền gửi của khách hàng sống ở Thanh Xuân</t>
  </si>
  <si>
    <t>Tính tổng số khách hàng họ họ Trần</t>
  </si>
  <si>
    <t>Tính tổng số khách địa chỉ tại Long Biên</t>
  </si>
  <si>
    <t>Sumif&amp;Countif</t>
  </si>
  <si>
    <t>Tính tổng số tiền gửi &amp; số lượng KH theo từng chi nhánh</t>
  </si>
  <si>
    <t>sumif &amp;*</t>
  </si>
  <si>
    <t>Countif&amp;*</t>
  </si>
  <si>
    <t>Dsum</t>
  </si>
  <si>
    <t>Tính tổng số tiền gửi/số lượt gửi  thuộc lĩnh vực nhập vào trong ô bên</t>
  </si>
  <si>
    <t>TÍnh tổng số tiền gửi theo ngày/ tháng/năm</t>
  </si>
  <si>
    <t>Sumproduct</t>
  </si>
  <si>
    <t>Ngày</t>
  </si>
  <si>
    <t>Tháng</t>
  </si>
  <si>
    <t>Sumifs</t>
  </si>
  <si>
    <t>Tính tổng theo ngày/tháng và chi nhánh</t>
  </si>
  <si>
    <t>Dsum/count(A)/Average</t>
  </si>
  <si>
    <t>Dsum/ Dcount(A)/Daverage</t>
  </si>
  <si>
    <t>Tính tổng số tiền gửi/ lượt gửi/ số tiền trung bình/ thấp nhât/nhiều nhất thuộc lĩnh vực &amp; Chi nhánh nhập vào trong ô bên</t>
  </si>
  <si>
    <t>Dmin/Dmax</t>
  </si>
  <si>
    <t>Trong số của KH gửi nhiều nhất trong 1 chi nhánh</t>
  </si>
  <si>
    <t>Tính tổng số tiền/ lượt khách theo giới tính tại chi nhánh nhập vào từ ô bên</t>
  </si>
  <si>
    <t>Rút trích dữ liệu</t>
  </si>
  <si>
    <t>Chú ý vùng điều kiện rút trích và dịa chỉ lưu rút trích</t>
  </si>
  <si>
    <t>Vùng ĐK</t>
  </si>
  <si>
    <t>Sử dụng công thức Dsum/ với 1 phần của 1 vùng điều kiện phải sử dụng hàm bên trong</t>
  </si>
  <si>
    <t>Tháng sinh</t>
  </si>
  <si>
    <t>Sử dụng hàn công thức mảng Sumproduct</t>
  </si>
  <si>
    <t>Tính tổng số tiền gửi theo tháng 5</t>
  </si>
  <si>
    <t>C1</t>
  </si>
  <si>
    <t>C2</t>
  </si>
  <si>
    <t>Lưu ý ĐK ưu tiên với trường hợp có nhiều CF trong cùng 1 ô</t>
  </si>
  <si>
    <t>Lưu ý giữa dạng CF tạo định dạng chỉ trong ô đó với CF tạo định dạng cho cả dòng đó</t>
  </si>
  <si>
    <t>Mẹo đặt tên cho vùng dữ liệu</t>
  </si>
  <si>
    <t>Sẽ hướng dẫn sau khi tìm hiểu về hàm indirect</t>
  </si>
  <si>
    <t>Lưu ý khi xử lý lấy điều kiện là 1 phần trong 1 ô dữ liệu. Phân biết ký tự (?) &amp; (*)</t>
  </si>
  <si>
    <t>Phân biệt giữa các hàm dữ liệu D* thì vùng DL gồm cả cột tiêu đề.</t>
  </si>
  <si>
    <t>Với vùng dữ liệu của hàm công thức mảng thì vùng DL ko có tên tiêu đề</t>
  </si>
  <si>
    <t>Lưu ý khi xử lý lấy điều kiện là 1 phần  trong ô dữ liệu. Có sử dụng hàm để thực hiện</t>
  </si>
  <si>
    <t>C3</t>
  </si>
  <si>
    <t>Sử dụng Pivot lọc nâng cao</t>
  </si>
  <si>
    <t>So sách kết quả từ 3 cách</t>
  </si>
  <si>
    <t>DANH SÁCH KHÁCH HÀNG GỬI TIỀN TẠI NGÂN SEABANK</t>
  </si>
  <si>
    <t>DANH SÁCH KHÁCH HÀNG GỬI TIỀN TẠI NGÂN HÀNG SEA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</si>
</sst>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Microsoft Sans Serif"/>
      <family val="2"/>
    </font>
    <font>
      <sz val="11"/>
      <name val="Calibri"/>
      <family val="2"/>
      <charset val="163"/>
      <scheme val="minor"/>
    </font>
    <font>
      <sz val="11"/>
      <color indexed="64"/>
      <name val="Calibri"/>
      <family val="2"/>
      <charset val="163"/>
      <scheme val="minor"/>
    </font>
    <font>
      <sz val="10"/>
      <name val="Microsoft Sans Serif"/>
      <family val="2"/>
    </font>
    <font>
      <sz val="10"/>
      <name val="Microsoft Sans Serif"/>
      <family val="2"/>
      <charset val="163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9" fontId="0" fillId="0" borderId="0" xfId="2" applyFont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0" fillId="0" borderId="2" xfId="0" applyBorder="1"/>
    <xf numFmtId="14" fontId="0" fillId="0" borderId="2" xfId="0" applyNumberFormat="1" applyBorder="1"/>
    <xf numFmtId="49" fontId="5" fillId="0" borderId="2" xfId="0" applyNumberFormat="1" applyFont="1" applyBorder="1"/>
    <xf numFmtId="164" fontId="5" fillId="0" borderId="2" xfId="1" applyNumberFormat="1" applyFont="1" applyBorder="1"/>
    <xf numFmtId="0" fontId="5" fillId="0" borderId="2" xfId="0" applyFont="1" applyBorder="1"/>
    <xf numFmtId="9" fontId="5" fillId="0" borderId="2" xfId="2" applyFont="1" applyBorder="1"/>
    <xf numFmtId="0" fontId="6" fillId="0" borderId="2" xfId="0" applyFont="1" applyBorder="1"/>
    <xf numFmtId="49" fontId="6" fillId="0" borderId="2" xfId="0" applyNumberFormat="1" applyFont="1" applyBorder="1"/>
    <xf numFmtId="49" fontId="7" fillId="0" borderId="2" xfId="0" applyNumberFormat="1" applyFont="1" applyBorder="1"/>
    <xf numFmtId="49" fontId="8" fillId="0" borderId="2" xfId="0" applyNumberFormat="1" applyFont="1" applyBorder="1"/>
    <xf numFmtId="49" fontId="9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6" xfId="0" applyBorder="1"/>
    <xf numFmtId="0" fontId="0" fillId="0" borderId="7" xfId="0" applyBorder="1"/>
    <xf numFmtId="0" fontId="4" fillId="2" borderId="0" xfId="0" applyFont="1" applyFill="1"/>
    <xf numFmtId="0" fontId="10" fillId="2" borderId="1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1" fillId="0" borderId="0" xfId="1" applyNumberFormat="1" applyFont="1"/>
    <xf numFmtId="164" fontId="11" fillId="0" borderId="1" xfId="1" applyNumberFormat="1" applyFont="1" applyBorder="1"/>
    <xf numFmtId="0" fontId="11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9" fontId="11" fillId="0" borderId="0" xfId="2" applyFont="1"/>
    <xf numFmtId="0" fontId="16" fillId="0" borderId="0" xfId="0" applyFont="1"/>
    <xf numFmtId="0" fontId="0" fillId="0" borderId="1" xfId="0" applyBorder="1"/>
    <xf numFmtId="0" fontId="11" fillId="0" borderId="0" xfId="0" applyFont="1" applyAlignment="1">
      <alignment vertical="center"/>
    </xf>
    <xf numFmtId="0" fontId="17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3"/>
        <scheme val="minor"/>
      </font>
      <numFmt numFmtId="30" formatCode="@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3"/>
        <scheme val="minor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m/d/yyyy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4"/>
        <name val="Microsoft Sans Serif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4"/>
        <name val="Microsoft Sans Serif"/>
        <family val="2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4"/>
        <name val="Microsoft Sans Serif"/>
        <family val="2"/>
        <scheme val="none"/>
      </font>
      <numFmt numFmtId="164" formatCode="_(* #,##0_);_(* \(#,##0\);_(* &quot;-&quot;??_);_(@_)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4"/>
        <name val="Microsoft Sans Serif"/>
        <family val="2"/>
        <scheme val="none"/>
      </font>
      <numFmt numFmtId="30" formatCode="@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4"/>
        <name val="Microsoft Sans Serif"/>
        <family val="2"/>
        <scheme val="none"/>
      </font>
      <numFmt numFmtId="30" formatCode="@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m/d/yyyy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51261-F1BF-4B40-B66D-024A3193CAA8}" name="Table1" displayName="Table1" ref="A3:P415" totalsRowShown="0" headerRowDxfId="0" headerRowBorderDxfId="15" tableBorderDxfId="16">
  <autoFilter ref="A3:P415" xr:uid="{E0551261-F1BF-4B40-B66D-024A3193CAA8}"/>
  <tableColumns count="16">
    <tableColumn id="1" xr3:uid="{D24CA727-87C6-4D23-8725-178FFC379E7F}" name="Stt" dataDxfId="14"/>
    <tableColumn id="2" xr3:uid="{ADC1FE48-889B-46CA-B192-167B891A3A5B}" name="Mã GD" dataDxfId="13"/>
    <tableColumn id="3" xr3:uid="{27345E3F-22EB-4605-94E4-FE4AED183465}" name="Ngày gửi" dataDxfId="12"/>
    <tableColumn id="4" xr3:uid="{A75386BD-43D5-4D37-A0DF-56D988BC98CC}" name="Tên khách hàng" dataDxfId="11"/>
    <tableColumn id="5" xr3:uid="{BD070D42-BFAE-40E0-AC91-A291330CAD8F}" name="Chi nhánh" dataDxfId="10"/>
    <tableColumn id="6" xr3:uid="{FAA96B2C-310C-4A48-AFDE-1AF9D0B16F3F}" name="Số tiền gửi" dataDxfId="9" dataCellStyle="Comma"/>
    <tableColumn id="7" xr3:uid="{BFF128CE-9A34-4123-906F-895641139E82}" name="Kỳ hạn" dataDxfId="8"/>
    <tableColumn id="8" xr3:uid="{B10AAEDB-4CF6-4286-96D1-D8A1D69FC75C}" name="Lãi suất" dataDxfId="7" dataCellStyle="Percent"/>
    <tableColumn id="9" xr3:uid="{BC17DF4E-7F90-41A9-90A9-3E3944142A47}" name="Ngày sinh" dataDxfId="6"/>
    <tableColumn id="10" xr3:uid="{D1747EA2-1934-4A5D-8D39-AC67751B6765}" name="Giới tính" dataDxfId="5"/>
    <tableColumn id="11" xr3:uid="{7C6F5123-04B2-485C-B8E9-79216FDEF9F9}" name="Lĩnh vực"/>
    <tableColumn id="12" xr3:uid="{7C0EF000-9EA4-46EF-ABBD-90738F544F26}" name="Nghề nghiệp"/>
    <tableColumn id="13" xr3:uid="{007676CE-FCEA-425E-AE5F-A83D0E00DBBD}" name="Số CMT" dataDxfId="4"/>
    <tableColumn id="14" xr3:uid="{DE166172-F7DA-4658-8812-B45BBBE073CE}" name="Địa chỉ" dataDxfId="3"/>
    <tableColumn id="15" xr3:uid="{F789F556-A4E3-458E-B5B7-642AB9D35047}" name="Điện thoại" dataDxfId="2"/>
    <tableColumn id="16" xr3:uid="{E291F264-95B9-4C65-8423-2FCC4804FF16}" name="Emai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88"/>
  <sheetViews>
    <sheetView tabSelected="1" topLeftCell="F5" workbookViewId="0">
      <selection activeCell="E11" sqref="E11"/>
    </sheetView>
  </sheetViews>
  <sheetFormatPr defaultRowHeight="15" x14ac:dyDescent="0.25"/>
  <cols>
    <col min="1" max="1" width="5.5703125" customWidth="1"/>
    <col min="2" max="2" width="15.7109375" bestFit="1" customWidth="1"/>
    <col min="3" max="3" width="11" customWidth="1"/>
    <col min="4" max="4" width="18.7109375" customWidth="1"/>
    <col min="5" max="5" width="12" customWidth="1"/>
    <col min="6" max="6" width="12.7109375" customWidth="1"/>
    <col min="7" max="7" width="9" customWidth="1"/>
    <col min="8" max="8" width="9.7109375" customWidth="1"/>
    <col min="9" max="9" width="11.7109375" customWidth="1"/>
    <col min="10" max="10" width="11.140625" customWidth="1"/>
    <col min="11" max="11" width="10.5703125" customWidth="1"/>
    <col min="12" max="12" width="14.42578125" customWidth="1"/>
    <col min="13" max="13" width="15.85546875" customWidth="1"/>
    <col min="14" max="14" width="23" customWidth="1"/>
    <col min="15" max="15" width="12.42578125" customWidth="1"/>
    <col min="23" max="23" width="33.7109375" customWidth="1"/>
  </cols>
  <sheetData>
    <row r="1" spans="1:20" x14ac:dyDescent="0.25">
      <c r="A1" s="40" t="s">
        <v>2334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0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0" ht="15.75" thickBot="1" x14ac:dyDescent="0.3">
      <c r="A3" s="48" t="s">
        <v>0</v>
      </c>
      <c r="B3" s="49" t="s">
        <v>2270</v>
      </c>
      <c r="C3" s="49" t="s">
        <v>1</v>
      </c>
      <c r="D3" s="49" t="s">
        <v>2</v>
      </c>
      <c r="E3" s="49" t="s">
        <v>3</v>
      </c>
      <c r="F3" s="49" t="s">
        <v>4</v>
      </c>
      <c r="G3" s="49" t="s">
        <v>5</v>
      </c>
      <c r="H3" s="49" t="s">
        <v>6</v>
      </c>
      <c r="I3" s="49" t="s">
        <v>7</v>
      </c>
      <c r="J3" s="49" t="s">
        <v>8</v>
      </c>
      <c r="K3" s="49" t="s">
        <v>2274</v>
      </c>
      <c r="L3" s="49" t="s">
        <v>9</v>
      </c>
      <c r="M3" s="49" t="s">
        <v>10</v>
      </c>
      <c r="N3" s="49" t="s">
        <v>11</v>
      </c>
      <c r="O3" s="49" t="s">
        <v>12</v>
      </c>
      <c r="P3" s="50" t="s">
        <v>13</v>
      </c>
    </row>
    <row r="4" spans="1:20" x14ac:dyDescent="0.25">
      <c r="A4" s="46">
        <v>1</v>
      </c>
      <c r="B4" s="10" t="s">
        <v>1034</v>
      </c>
      <c r="C4" s="11">
        <v>41761</v>
      </c>
      <c r="D4" s="12" t="s">
        <v>15</v>
      </c>
      <c r="E4" s="12" t="s">
        <v>16</v>
      </c>
      <c r="F4" s="13">
        <v>41880100</v>
      </c>
      <c r="G4" s="14">
        <v>60</v>
      </c>
      <c r="H4" s="15">
        <v>0.25</v>
      </c>
      <c r="I4" s="11">
        <v>30464</v>
      </c>
      <c r="J4" s="10" t="s">
        <v>1024</v>
      </c>
      <c r="K4" t="s">
        <v>2275</v>
      </c>
      <c r="L4" t="s">
        <v>17</v>
      </c>
      <c r="M4" s="16" t="s">
        <v>1035</v>
      </c>
      <c r="N4" s="17" t="s">
        <v>18</v>
      </c>
      <c r="O4" s="10" t="s">
        <v>1036</v>
      </c>
      <c r="P4" s="47" t="s">
        <v>19</v>
      </c>
    </row>
    <row r="5" spans="1:20" x14ac:dyDescent="0.25">
      <c r="A5" s="46">
        <v>2</v>
      </c>
      <c r="B5" s="10" t="s">
        <v>1037</v>
      </c>
      <c r="C5" s="11">
        <v>41772</v>
      </c>
      <c r="D5" s="12" t="s">
        <v>21</v>
      </c>
      <c r="E5" s="12" t="s">
        <v>22</v>
      </c>
      <c r="F5" s="13">
        <v>55610200</v>
      </c>
      <c r="G5" s="14">
        <v>24</v>
      </c>
      <c r="H5" s="15">
        <v>0.18</v>
      </c>
      <c r="I5" s="11">
        <v>33171</v>
      </c>
      <c r="J5" s="10" t="s">
        <v>1024</v>
      </c>
      <c r="K5" t="s">
        <v>2275</v>
      </c>
      <c r="L5" t="s">
        <v>23</v>
      </c>
      <c r="M5" s="16" t="s">
        <v>1038</v>
      </c>
      <c r="N5" s="17" t="s">
        <v>24</v>
      </c>
      <c r="O5" s="10" t="s">
        <v>1039</v>
      </c>
      <c r="P5" s="47" t="s">
        <v>25</v>
      </c>
    </row>
    <row r="6" spans="1:20" x14ac:dyDescent="0.25">
      <c r="A6" s="46">
        <v>3</v>
      </c>
      <c r="B6" s="10" t="s">
        <v>1040</v>
      </c>
      <c r="C6" s="11">
        <v>41772</v>
      </c>
      <c r="D6" s="12" t="s">
        <v>27</v>
      </c>
      <c r="E6" s="12" t="s">
        <v>28</v>
      </c>
      <c r="F6" s="13">
        <v>15450600</v>
      </c>
      <c r="G6" s="14">
        <v>42</v>
      </c>
      <c r="H6" s="15">
        <v>0.2</v>
      </c>
      <c r="I6" s="11">
        <v>26492</v>
      </c>
      <c r="J6" s="10" t="s">
        <v>1023</v>
      </c>
      <c r="K6" t="s">
        <v>2275</v>
      </c>
      <c r="L6" t="s">
        <v>29</v>
      </c>
      <c r="M6" s="16" t="s">
        <v>1041</v>
      </c>
      <c r="N6" s="17" t="s">
        <v>30</v>
      </c>
      <c r="O6" s="10" t="s">
        <v>1042</v>
      </c>
      <c r="P6" s="47" t="s">
        <v>31</v>
      </c>
    </row>
    <row r="7" spans="1:20" x14ac:dyDescent="0.25">
      <c r="A7" s="46">
        <v>4</v>
      </c>
      <c r="B7" s="10" t="s">
        <v>1043</v>
      </c>
      <c r="C7" s="11">
        <v>41778</v>
      </c>
      <c r="D7" s="12" t="s">
        <v>33</v>
      </c>
      <c r="E7" s="12" t="s">
        <v>34</v>
      </c>
      <c r="F7" s="13">
        <v>39010600</v>
      </c>
      <c r="G7" s="14">
        <v>30</v>
      </c>
      <c r="H7" s="15">
        <v>0.18</v>
      </c>
      <c r="I7" s="11">
        <v>21598</v>
      </c>
      <c r="J7" s="10" t="s">
        <v>1023</v>
      </c>
      <c r="K7" t="s">
        <v>2276</v>
      </c>
      <c r="L7" t="s">
        <v>35</v>
      </c>
      <c r="M7" s="16" t="s">
        <v>1044</v>
      </c>
      <c r="N7" s="17" t="s">
        <v>36</v>
      </c>
      <c r="O7" s="10" t="s">
        <v>1045</v>
      </c>
      <c r="P7" s="47" t="s">
        <v>37</v>
      </c>
    </row>
    <row r="8" spans="1:20" x14ac:dyDescent="0.25">
      <c r="A8" s="46">
        <v>5</v>
      </c>
      <c r="B8" s="10" t="s">
        <v>1046</v>
      </c>
      <c r="C8" s="11">
        <v>41777</v>
      </c>
      <c r="D8" s="12" t="s">
        <v>39</v>
      </c>
      <c r="E8" s="12" t="s">
        <v>40</v>
      </c>
      <c r="F8" s="13">
        <v>11510800</v>
      </c>
      <c r="G8" s="14">
        <v>18</v>
      </c>
      <c r="H8" s="15">
        <v>0.15</v>
      </c>
      <c r="I8" s="11">
        <v>32086</v>
      </c>
      <c r="J8" s="10" t="s">
        <v>1024</v>
      </c>
      <c r="K8" t="s">
        <v>2276</v>
      </c>
      <c r="L8" t="s">
        <v>41</v>
      </c>
      <c r="M8" s="16" t="s">
        <v>1047</v>
      </c>
      <c r="N8" s="17" t="s">
        <v>42</v>
      </c>
      <c r="O8" s="10" t="s">
        <v>1048</v>
      </c>
      <c r="P8" s="47" t="s">
        <v>43</v>
      </c>
    </row>
    <row r="9" spans="1:20" x14ac:dyDescent="0.25">
      <c r="A9" s="46">
        <v>6</v>
      </c>
      <c r="B9" s="10" t="s">
        <v>1049</v>
      </c>
      <c r="C9" s="11">
        <v>41780</v>
      </c>
      <c r="D9" s="12" t="s">
        <v>45</v>
      </c>
      <c r="E9" s="12" t="s">
        <v>46</v>
      </c>
      <c r="F9" s="13">
        <v>1330200</v>
      </c>
      <c r="G9" s="14">
        <v>42</v>
      </c>
      <c r="H9" s="15">
        <v>0.2</v>
      </c>
      <c r="I9" s="11">
        <v>32889</v>
      </c>
      <c r="J9" s="10" t="s">
        <v>1023</v>
      </c>
      <c r="K9" t="s">
        <v>2275</v>
      </c>
      <c r="L9" t="s">
        <v>47</v>
      </c>
      <c r="M9" s="16" t="s">
        <v>1050</v>
      </c>
      <c r="N9" s="17" t="s">
        <v>48</v>
      </c>
      <c r="O9" s="10" t="s">
        <v>1051</v>
      </c>
      <c r="P9" s="47" t="s">
        <v>49</v>
      </c>
    </row>
    <row r="10" spans="1:20" x14ac:dyDescent="0.25">
      <c r="A10" s="46">
        <v>7</v>
      </c>
      <c r="B10" s="10" t="s">
        <v>1052</v>
      </c>
      <c r="C10" s="11">
        <v>41769</v>
      </c>
      <c r="D10" s="12" t="s">
        <v>51</v>
      </c>
      <c r="E10" s="12" t="s">
        <v>52</v>
      </c>
      <c r="F10" s="13">
        <v>53270300</v>
      </c>
      <c r="G10" s="14">
        <v>60</v>
      </c>
      <c r="H10" s="15">
        <v>0.25</v>
      </c>
      <c r="I10" s="11">
        <v>28142</v>
      </c>
      <c r="J10" s="10" t="s">
        <v>1024</v>
      </c>
      <c r="K10" t="s">
        <v>2277</v>
      </c>
      <c r="L10" t="s">
        <v>53</v>
      </c>
      <c r="M10" s="16" t="s">
        <v>1053</v>
      </c>
      <c r="N10" s="17" t="s">
        <v>54</v>
      </c>
      <c r="O10" s="10" t="s">
        <v>1054</v>
      </c>
      <c r="P10" s="47" t="s">
        <v>55</v>
      </c>
    </row>
    <row r="11" spans="1:20" x14ac:dyDescent="0.25">
      <c r="A11" s="46">
        <v>8</v>
      </c>
      <c r="B11" s="10" t="s">
        <v>1055</v>
      </c>
      <c r="C11" s="11">
        <v>41766</v>
      </c>
      <c r="D11" s="12" t="s">
        <v>57</v>
      </c>
      <c r="E11" s="12" t="s">
        <v>58</v>
      </c>
      <c r="F11" s="13">
        <v>3050500</v>
      </c>
      <c r="G11" s="14">
        <v>30</v>
      </c>
      <c r="H11" s="15">
        <v>0.18</v>
      </c>
      <c r="I11" s="11">
        <v>22877</v>
      </c>
      <c r="J11" s="10" t="s">
        <v>1023</v>
      </c>
      <c r="K11" t="s">
        <v>2275</v>
      </c>
      <c r="L11" t="s">
        <v>59</v>
      </c>
      <c r="M11" s="16" t="s">
        <v>1056</v>
      </c>
      <c r="N11" s="17" t="s">
        <v>60</v>
      </c>
      <c r="O11" s="10" t="s">
        <v>1057</v>
      </c>
      <c r="P11" s="47" t="s">
        <v>61</v>
      </c>
      <c r="T11" s="4"/>
    </row>
    <row r="12" spans="1:20" x14ac:dyDescent="0.25">
      <c r="A12" s="46">
        <v>9</v>
      </c>
      <c r="B12" s="10" t="s">
        <v>1058</v>
      </c>
      <c r="C12" s="11">
        <v>41764</v>
      </c>
      <c r="D12" s="12" t="s">
        <v>63</v>
      </c>
      <c r="E12" s="12" t="s">
        <v>64</v>
      </c>
      <c r="F12" s="13">
        <v>42360700</v>
      </c>
      <c r="G12" s="14">
        <v>6</v>
      </c>
      <c r="H12" s="15">
        <v>0.12</v>
      </c>
      <c r="I12" s="11">
        <v>26341</v>
      </c>
      <c r="J12" s="10" t="s">
        <v>1024</v>
      </c>
      <c r="K12" t="s">
        <v>2277</v>
      </c>
      <c r="L12" t="s">
        <v>65</v>
      </c>
      <c r="M12" s="16" t="s">
        <v>1059</v>
      </c>
      <c r="N12" s="17" t="s">
        <v>66</v>
      </c>
      <c r="O12" s="10" t="s">
        <v>1060</v>
      </c>
      <c r="P12" s="47" t="s">
        <v>67</v>
      </c>
    </row>
    <row r="13" spans="1:20" x14ac:dyDescent="0.25">
      <c r="A13" s="46">
        <v>10</v>
      </c>
      <c r="B13" s="10" t="s">
        <v>1061</v>
      </c>
      <c r="C13" s="11">
        <v>41766</v>
      </c>
      <c r="D13" s="12" t="s">
        <v>69</v>
      </c>
      <c r="E13" s="12" t="s">
        <v>70</v>
      </c>
      <c r="F13" s="13">
        <v>37110300</v>
      </c>
      <c r="G13" s="14">
        <v>36</v>
      </c>
      <c r="H13" s="15">
        <v>0.2</v>
      </c>
      <c r="I13" s="11">
        <v>28266</v>
      </c>
      <c r="J13" s="10" t="s">
        <v>1023</v>
      </c>
      <c r="K13" t="s">
        <v>2276</v>
      </c>
      <c r="L13" t="s">
        <v>71</v>
      </c>
      <c r="M13" s="16" t="s">
        <v>1062</v>
      </c>
      <c r="N13" s="17" t="s">
        <v>72</v>
      </c>
      <c r="O13" s="10" t="s">
        <v>1063</v>
      </c>
      <c r="P13" s="47" t="s">
        <v>73</v>
      </c>
    </row>
    <row r="14" spans="1:20" x14ac:dyDescent="0.25">
      <c r="A14" s="46">
        <v>11</v>
      </c>
      <c r="B14" s="10" t="s">
        <v>1064</v>
      </c>
      <c r="C14" s="11">
        <v>41765</v>
      </c>
      <c r="D14" s="12" t="s">
        <v>75</v>
      </c>
      <c r="E14" s="12" t="s">
        <v>76</v>
      </c>
      <c r="F14" s="13">
        <v>8640700</v>
      </c>
      <c r="G14" s="14">
        <v>12</v>
      </c>
      <c r="H14" s="15">
        <v>0.14000000000000001</v>
      </c>
      <c r="I14" s="11">
        <v>21810</v>
      </c>
      <c r="J14" s="10" t="s">
        <v>1023</v>
      </c>
      <c r="K14" t="s">
        <v>2275</v>
      </c>
      <c r="L14" t="s">
        <v>77</v>
      </c>
      <c r="M14" s="16" t="s">
        <v>1065</v>
      </c>
      <c r="N14" s="17" t="s">
        <v>78</v>
      </c>
      <c r="O14" s="10" t="s">
        <v>1066</v>
      </c>
      <c r="P14" s="47" t="s">
        <v>79</v>
      </c>
    </row>
    <row r="15" spans="1:20" x14ac:dyDescent="0.25">
      <c r="A15" s="46">
        <v>12</v>
      </c>
      <c r="B15" s="10" t="s">
        <v>1067</v>
      </c>
      <c r="C15" s="11">
        <v>41781</v>
      </c>
      <c r="D15" s="12" t="s">
        <v>81</v>
      </c>
      <c r="E15" s="12" t="s">
        <v>82</v>
      </c>
      <c r="F15" s="13">
        <v>54350300</v>
      </c>
      <c r="G15" s="14">
        <v>60</v>
      </c>
      <c r="H15" s="15">
        <v>0.25</v>
      </c>
      <c r="I15" s="11">
        <v>28242</v>
      </c>
      <c r="J15" s="10" t="s">
        <v>1024</v>
      </c>
      <c r="K15" t="s">
        <v>2275</v>
      </c>
      <c r="L15" t="s">
        <v>83</v>
      </c>
      <c r="M15" s="16" t="s">
        <v>1068</v>
      </c>
      <c r="N15" s="17" t="s">
        <v>84</v>
      </c>
      <c r="O15" s="10" t="s">
        <v>1069</v>
      </c>
      <c r="P15" s="47" t="s">
        <v>85</v>
      </c>
    </row>
    <row r="16" spans="1:20" x14ac:dyDescent="0.25">
      <c r="A16" s="46">
        <v>13</v>
      </c>
      <c r="B16" s="10" t="s">
        <v>1070</v>
      </c>
      <c r="C16" s="11">
        <v>41779</v>
      </c>
      <c r="D16" s="12" t="s">
        <v>87</v>
      </c>
      <c r="E16" s="12" t="s">
        <v>88</v>
      </c>
      <c r="F16" s="13">
        <v>2710900</v>
      </c>
      <c r="G16" s="14">
        <v>48</v>
      </c>
      <c r="H16" s="15">
        <v>0.22</v>
      </c>
      <c r="I16" s="11">
        <v>29788</v>
      </c>
      <c r="J16" s="10" t="s">
        <v>1024</v>
      </c>
      <c r="K16" t="s">
        <v>2275</v>
      </c>
      <c r="L16" t="s">
        <v>89</v>
      </c>
      <c r="M16" s="16" t="s">
        <v>1071</v>
      </c>
      <c r="N16" s="17" t="s">
        <v>90</v>
      </c>
      <c r="O16" s="10" t="s">
        <v>1072</v>
      </c>
      <c r="P16" s="47" t="s">
        <v>91</v>
      </c>
    </row>
    <row r="17" spans="1:20" x14ac:dyDescent="0.25">
      <c r="A17" s="46">
        <v>14</v>
      </c>
      <c r="B17" s="10" t="s">
        <v>1073</v>
      </c>
      <c r="C17" s="11">
        <v>41765</v>
      </c>
      <c r="D17" s="12" t="s">
        <v>93</v>
      </c>
      <c r="E17" s="12" t="s">
        <v>94</v>
      </c>
      <c r="F17" s="13">
        <v>31840700</v>
      </c>
      <c r="G17" s="14">
        <v>12</v>
      </c>
      <c r="H17" s="15">
        <v>0.14000000000000001</v>
      </c>
      <c r="I17" s="11">
        <v>18524</v>
      </c>
      <c r="J17" s="10" t="s">
        <v>1023</v>
      </c>
      <c r="K17" t="s">
        <v>2275</v>
      </c>
      <c r="L17" t="s">
        <v>95</v>
      </c>
      <c r="M17" s="16" t="s">
        <v>1074</v>
      </c>
      <c r="N17" s="17" t="s">
        <v>96</v>
      </c>
      <c r="O17" s="10" t="s">
        <v>1075</v>
      </c>
      <c r="P17" s="47" t="s">
        <v>97</v>
      </c>
    </row>
    <row r="18" spans="1:20" x14ac:dyDescent="0.25">
      <c r="A18" s="46">
        <v>15</v>
      </c>
      <c r="B18" s="10" t="s">
        <v>1076</v>
      </c>
      <c r="C18" s="11">
        <v>41768</v>
      </c>
      <c r="D18" s="12" t="s">
        <v>99</v>
      </c>
      <c r="E18" s="12" t="s">
        <v>100</v>
      </c>
      <c r="F18" s="13">
        <v>23780400</v>
      </c>
      <c r="G18" s="14">
        <v>12</v>
      </c>
      <c r="H18" s="15">
        <v>0.14000000000000001</v>
      </c>
      <c r="I18" s="11">
        <v>33219</v>
      </c>
      <c r="J18" s="10" t="s">
        <v>1024</v>
      </c>
      <c r="K18" t="s">
        <v>2278</v>
      </c>
      <c r="L18" t="s">
        <v>101</v>
      </c>
      <c r="M18" s="16" t="s">
        <v>1077</v>
      </c>
      <c r="N18" s="17" t="s">
        <v>102</v>
      </c>
      <c r="O18" s="10" t="s">
        <v>1078</v>
      </c>
      <c r="P18" s="47" t="s">
        <v>103</v>
      </c>
    </row>
    <row r="19" spans="1:20" x14ac:dyDescent="0.25">
      <c r="A19" s="46">
        <v>16</v>
      </c>
      <c r="B19" s="10" t="s">
        <v>1079</v>
      </c>
      <c r="C19" s="11">
        <v>41766</v>
      </c>
      <c r="D19" s="12" t="s">
        <v>105</v>
      </c>
      <c r="E19" s="12" t="s">
        <v>106</v>
      </c>
      <c r="F19" s="13">
        <v>30030400</v>
      </c>
      <c r="G19" s="14">
        <v>6</v>
      </c>
      <c r="H19" s="15">
        <v>0.12</v>
      </c>
      <c r="I19" s="11">
        <v>27901</v>
      </c>
      <c r="J19" s="10" t="s">
        <v>1024</v>
      </c>
      <c r="K19" t="s">
        <v>2277</v>
      </c>
      <c r="L19" t="s">
        <v>107</v>
      </c>
      <c r="M19" s="16" t="s">
        <v>1080</v>
      </c>
      <c r="N19" s="17" t="s">
        <v>108</v>
      </c>
      <c r="O19" s="10" t="s">
        <v>1081</v>
      </c>
      <c r="P19" s="47" t="s">
        <v>109</v>
      </c>
    </row>
    <row r="20" spans="1:20" x14ac:dyDescent="0.25">
      <c r="A20" s="46">
        <v>17</v>
      </c>
      <c r="B20" s="10" t="s">
        <v>1082</v>
      </c>
      <c r="C20" s="11">
        <v>41770</v>
      </c>
      <c r="D20" s="12" t="s">
        <v>111</v>
      </c>
      <c r="E20" s="12" t="s">
        <v>112</v>
      </c>
      <c r="F20" s="13">
        <v>33140100</v>
      </c>
      <c r="G20" s="14">
        <v>12</v>
      </c>
      <c r="H20" s="15">
        <v>0.14000000000000001</v>
      </c>
      <c r="I20" s="11">
        <v>18434</v>
      </c>
      <c r="J20" s="10" t="s">
        <v>1024</v>
      </c>
      <c r="K20" t="s">
        <v>2275</v>
      </c>
      <c r="L20" t="s">
        <v>113</v>
      </c>
      <c r="M20" s="16" t="s">
        <v>1083</v>
      </c>
      <c r="N20" s="17" t="s">
        <v>90</v>
      </c>
      <c r="O20" s="10" t="s">
        <v>1084</v>
      </c>
      <c r="P20" s="47" t="s">
        <v>114</v>
      </c>
    </row>
    <row r="21" spans="1:20" x14ac:dyDescent="0.25">
      <c r="A21" s="46">
        <v>18</v>
      </c>
      <c r="B21" s="10" t="s">
        <v>1085</v>
      </c>
      <c r="C21" s="11">
        <v>41786</v>
      </c>
      <c r="D21" s="12" t="s">
        <v>116</v>
      </c>
      <c r="E21" s="12" t="s">
        <v>117</v>
      </c>
      <c r="F21" s="13">
        <v>48940600</v>
      </c>
      <c r="G21" s="14">
        <v>48</v>
      </c>
      <c r="H21" s="15">
        <v>0.22</v>
      </c>
      <c r="I21" s="11">
        <v>21788</v>
      </c>
      <c r="J21" s="10" t="s">
        <v>1023</v>
      </c>
      <c r="K21" t="s">
        <v>2275</v>
      </c>
      <c r="L21" t="s">
        <v>118</v>
      </c>
      <c r="M21" s="16" t="s">
        <v>1086</v>
      </c>
      <c r="N21" s="17" t="s">
        <v>119</v>
      </c>
      <c r="O21" s="10" t="s">
        <v>1087</v>
      </c>
      <c r="P21" s="47" t="s">
        <v>120</v>
      </c>
      <c r="T21" s="4"/>
    </row>
    <row r="22" spans="1:20" x14ac:dyDescent="0.25">
      <c r="A22" s="46">
        <v>19</v>
      </c>
      <c r="B22" s="10" t="s">
        <v>1088</v>
      </c>
      <c r="C22" s="11">
        <v>41769</v>
      </c>
      <c r="D22" s="12" t="s">
        <v>122</v>
      </c>
      <c r="E22" s="12" t="s">
        <v>16</v>
      </c>
      <c r="F22" s="13">
        <v>50040300</v>
      </c>
      <c r="G22" s="14">
        <v>12</v>
      </c>
      <c r="H22" s="15">
        <v>0.14000000000000001</v>
      </c>
      <c r="I22" s="11">
        <v>31633</v>
      </c>
      <c r="J22" s="10" t="s">
        <v>1023</v>
      </c>
      <c r="K22" t="s">
        <v>2275</v>
      </c>
      <c r="L22" t="s">
        <v>123</v>
      </c>
      <c r="M22" s="16" t="s">
        <v>1089</v>
      </c>
      <c r="N22" s="17" t="s">
        <v>124</v>
      </c>
      <c r="O22" s="10" t="s">
        <v>1090</v>
      </c>
      <c r="P22" s="47" t="s">
        <v>125</v>
      </c>
    </row>
    <row r="23" spans="1:20" x14ac:dyDescent="0.25">
      <c r="A23" s="46">
        <v>20</v>
      </c>
      <c r="B23" s="10" t="s">
        <v>1091</v>
      </c>
      <c r="C23" s="11">
        <v>41778</v>
      </c>
      <c r="D23" s="12" t="s">
        <v>128</v>
      </c>
      <c r="E23" s="12" t="s">
        <v>22</v>
      </c>
      <c r="F23" s="13">
        <v>42270700</v>
      </c>
      <c r="G23" s="14">
        <v>42</v>
      </c>
      <c r="H23" s="15">
        <v>0.2</v>
      </c>
      <c r="I23" s="11">
        <v>24874</v>
      </c>
      <c r="J23" s="10" t="s">
        <v>1024</v>
      </c>
      <c r="K23" t="s">
        <v>2275</v>
      </c>
      <c r="L23" t="s">
        <v>129</v>
      </c>
      <c r="M23" s="16" t="s">
        <v>1092</v>
      </c>
      <c r="N23" s="17" t="s">
        <v>130</v>
      </c>
      <c r="O23" s="10" t="s">
        <v>1093</v>
      </c>
      <c r="P23" s="47" t="s">
        <v>131</v>
      </c>
    </row>
    <row r="24" spans="1:20" x14ac:dyDescent="0.25">
      <c r="A24" s="46">
        <v>21</v>
      </c>
      <c r="B24" s="10" t="s">
        <v>1094</v>
      </c>
      <c r="C24" s="11">
        <v>41762</v>
      </c>
      <c r="D24" s="12" t="s">
        <v>134</v>
      </c>
      <c r="E24" s="12" t="s">
        <v>28</v>
      </c>
      <c r="F24" s="13">
        <v>52090300</v>
      </c>
      <c r="G24" s="14">
        <v>30</v>
      </c>
      <c r="H24" s="15">
        <v>0.18</v>
      </c>
      <c r="I24" s="11">
        <v>29579</v>
      </c>
      <c r="J24" s="10" t="s">
        <v>1023</v>
      </c>
      <c r="K24" t="s">
        <v>2275</v>
      </c>
      <c r="L24" t="s">
        <v>135</v>
      </c>
      <c r="M24" s="16" t="s">
        <v>1095</v>
      </c>
      <c r="N24" s="17" t="s">
        <v>136</v>
      </c>
      <c r="O24" s="10" t="s">
        <v>1096</v>
      </c>
      <c r="P24" s="47" t="s">
        <v>137</v>
      </c>
    </row>
    <row r="25" spans="1:20" x14ac:dyDescent="0.25">
      <c r="A25" s="46">
        <v>22</v>
      </c>
      <c r="B25" s="10" t="s">
        <v>1097</v>
      </c>
      <c r="C25" s="11">
        <v>41777</v>
      </c>
      <c r="D25" s="12" t="s">
        <v>140</v>
      </c>
      <c r="E25" s="12" t="s">
        <v>34</v>
      </c>
      <c r="F25" s="13">
        <v>54810200</v>
      </c>
      <c r="G25" s="14">
        <v>54</v>
      </c>
      <c r="H25" s="15">
        <v>0.22</v>
      </c>
      <c r="I25" s="11">
        <v>31376</v>
      </c>
      <c r="J25" s="10" t="s">
        <v>1024</v>
      </c>
      <c r="K25" t="s">
        <v>2275</v>
      </c>
      <c r="L25" t="s">
        <v>141</v>
      </c>
      <c r="M25" s="16" t="s">
        <v>1098</v>
      </c>
      <c r="N25" s="17" t="s">
        <v>142</v>
      </c>
      <c r="O25" s="10" t="s">
        <v>1099</v>
      </c>
      <c r="P25" s="47" t="s">
        <v>143</v>
      </c>
    </row>
    <row r="26" spans="1:20" x14ac:dyDescent="0.25">
      <c r="A26" s="46">
        <v>23</v>
      </c>
      <c r="B26" s="10" t="s">
        <v>1100</v>
      </c>
      <c r="C26" s="11">
        <v>41775</v>
      </c>
      <c r="D26" s="12" t="s">
        <v>146</v>
      </c>
      <c r="E26" s="12" t="s">
        <v>40</v>
      </c>
      <c r="F26" s="13">
        <v>8590800</v>
      </c>
      <c r="G26" s="14">
        <v>42</v>
      </c>
      <c r="H26" s="15">
        <v>0.2</v>
      </c>
      <c r="I26" s="11">
        <v>33016</v>
      </c>
      <c r="J26" s="10" t="s">
        <v>1024</v>
      </c>
      <c r="K26" t="s">
        <v>2277</v>
      </c>
      <c r="L26" t="s">
        <v>147</v>
      </c>
      <c r="M26" s="16" t="s">
        <v>1101</v>
      </c>
      <c r="N26" s="17" t="s">
        <v>148</v>
      </c>
      <c r="O26" s="10" t="s">
        <v>1102</v>
      </c>
      <c r="P26" s="47" t="s">
        <v>149</v>
      </c>
    </row>
    <row r="27" spans="1:20" x14ac:dyDescent="0.25">
      <c r="A27" s="46">
        <v>24</v>
      </c>
      <c r="B27" s="10" t="s">
        <v>1103</v>
      </c>
      <c r="C27" s="11">
        <v>41777</v>
      </c>
      <c r="D27" s="12" t="s">
        <v>150</v>
      </c>
      <c r="E27" s="12" t="s">
        <v>46</v>
      </c>
      <c r="F27" s="13">
        <v>40980900</v>
      </c>
      <c r="G27" s="14">
        <v>60</v>
      </c>
      <c r="H27" s="15">
        <v>0.25</v>
      </c>
      <c r="I27" s="11">
        <v>21752</v>
      </c>
      <c r="J27" s="10" t="s">
        <v>1024</v>
      </c>
      <c r="K27" t="s">
        <v>2277</v>
      </c>
      <c r="L27" t="s">
        <v>151</v>
      </c>
      <c r="M27" s="16" t="s">
        <v>1104</v>
      </c>
      <c r="N27" s="17" t="s">
        <v>152</v>
      </c>
      <c r="O27" s="10" t="s">
        <v>1105</v>
      </c>
      <c r="P27" s="47" t="s">
        <v>153</v>
      </c>
    </row>
    <row r="28" spans="1:20" x14ac:dyDescent="0.25">
      <c r="A28" s="46">
        <v>25</v>
      </c>
      <c r="B28" s="10" t="s">
        <v>1106</v>
      </c>
      <c r="C28" s="11">
        <v>41765</v>
      </c>
      <c r="D28" s="12" t="s">
        <v>154</v>
      </c>
      <c r="E28" s="12" t="s">
        <v>52</v>
      </c>
      <c r="F28" s="13">
        <v>7550500</v>
      </c>
      <c r="G28" s="14">
        <v>6</v>
      </c>
      <c r="H28" s="15">
        <v>0.12</v>
      </c>
      <c r="I28" s="11">
        <v>25437</v>
      </c>
      <c r="J28" s="10" t="s">
        <v>1023</v>
      </c>
      <c r="K28" t="s">
        <v>2278</v>
      </c>
      <c r="L28" t="s">
        <v>155</v>
      </c>
      <c r="M28" s="16" t="s">
        <v>1107</v>
      </c>
      <c r="N28" s="17" t="s">
        <v>156</v>
      </c>
      <c r="O28" s="10" t="s">
        <v>1108</v>
      </c>
      <c r="P28" s="47" t="s">
        <v>157</v>
      </c>
    </row>
    <row r="29" spans="1:20" x14ac:dyDescent="0.25">
      <c r="A29" s="46">
        <v>26</v>
      </c>
      <c r="B29" s="10" t="s">
        <v>1109</v>
      </c>
      <c r="C29" s="11">
        <v>41764</v>
      </c>
      <c r="D29" s="12" t="s">
        <v>158</v>
      </c>
      <c r="E29" s="12" t="s">
        <v>126</v>
      </c>
      <c r="F29" s="13">
        <v>39520600</v>
      </c>
      <c r="G29" s="14">
        <v>30</v>
      </c>
      <c r="H29" s="15">
        <v>0.18</v>
      </c>
      <c r="I29" s="11">
        <v>32727</v>
      </c>
      <c r="J29" s="10" t="s">
        <v>1024</v>
      </c>
      <c r="K29" t="s">
        <v>2278</v>
      </c>
      <c r="L29" t="s">
        <v>159</v>
      </c>
      <c r="M29" s="16" t="s">
        <v>1110</v>
      </c>
      <c r="N29" s="17" t="s">
        <v>160</v>
      </c>
      <c r="O29" s="10" t="s">
        <v>1111</v>
      </c>
      <c r="P29" s="47" t="s">
        <v>161</v>
      </c>
      <c r="T29" s="4"/>
    </row>
    <row r="30" spans="1:20" x14ac:dyDescent="0.25">
      <c r="A30" s="46">
        <v>27</v>
      </c>
      <c r="B30" s="10" t="s">
        <v>1112</v>
      </c>
      <c r="C30" s="11">
        <v>41771</v>
      </c>
      <c r="D30" s="12" t="s">
        <v>162</v>
      </c>
      <c r="E30" s="12" t="s">
        <v>132</v>
      </c>
      <c r="F30" s="13">
        <v>45630900</v>
      </c>
      <c r="G30" s="14">
        <v>30</v>
      </c>
      <c r="H30" s="15">
        <v>0.18</v>
      </c>
      <c r="I30" s="11">
        <v>31402</v>
      </c>
      <c r="J30" s="10" t="s">
        <v>1023</v>
      </c>
      <c r="K30" t="s">
        <v>2278</v>
      </c>
      <c r="L30" t="s">
        <v>163</v>
      </c>
      <c r="M30" s="16" t="s">
        <v>1113</v>
      </c>
      <c r="N30" s="17" t="s">
        <v>164</v>
      </c>
      <c r="O30" s="10" t="s">
        <v>1114</v>
      </c>
      <c r="P30" s="47" t="s">
        <v>165</v>
      </c>
    </row>
    <row r="31" spans="1:20" x14ac:dyDescent="0.25">
      <c r="A31" s="46">
        <v>28</v>
      </c>
      <c r="B31" s="10" t="s">
        <v>1115</v>
      </c>
      <c r="C31" s="11">
        <v>41781</v>
      </c>
      <c r="D31" s="12" t="s">
        <v>166</v>
      </c>
      <c r="E31" s="12" t="s">
        <v>138</v>
      </c>
      <c r="F31" s="13">
        <v>27640700</v>
      </c>
      <c r="G31" s="14">
        <v>6</v>
      </c>
      <c r="H31" s="15">
        <v>0.12</v>
      </c>
      <c r="I31" s="11">
        <v>19974</v>
      </c>
      <c r="J31" s="10" t="s">
        <v>1024</v>
      </c>
      <c r="K31" t="s">
        <v>2278</v>
      </c>
      <c r="L31" t="s">
        <v>167</v>
      </c>
      <c r="M31" s="16" t="s">
        <v>1116</v>
      </c>
      <c r="N31" s="17" t="s">
        <v>168</v>
      </c>
      <c r="O31" s="10" t="s">
        <v>1117</v>
      </c>
      <c r="P31" s="47" t="s">
        <v>169</v>
      </c>
    </row>
    <row r="32" spans="1:20" x14ac:dyDescent="0.25">
      <c r="A32" s="46">
        <v>29</v>
      </c>
      <c r="B32" s="10" t="s">
        <v>1118</v>
      </c>
      <c r="C32" s="11">
        <v>41774</v>
      </c>
      <c r="D32" s="12" t="s">
        <v>170</v>
      </c>
      <c r="E32" s="12" t="s">
        <v>144</v>
      </c>
      <c r="F32" s="13">
        <v>53450600</v>
      </c>
      <c r="G32" s="14">
        <v>18</v>
      </c>
      <c r="H32" s="15">
        <v>0.15</v>
      </c>
      <c r="I32" s="11">
        <v>21196</v>
      </c>
      <c r="J32" s="10" t="s">
        <v>1023</v>
      </c>
      <c r="K32">
        <v>0</v>
      </c>
      <c r="L32" t="s">
        <v>171</v>
      </c>
      <c r="M32" s="16" t="s">
        <v>1119</v>
      </c>
      <c r="N32" s="17" t="s">
        <v>172</v>
      </c>
      <c r="O32" s="10" t="s">
        <v>1120</v>
      </c>
      <c r="P32" s="47" t="s">
        <v>173</v>
      </c>
    </row>
    <row r="33" spans="1:20" x14ac:dyDescent="0.25">
      <c r="A33" s="46">
        <v>30</v>
      </c>
      <c r="B33" s="10" t="s">
        <v>1121</v>
      </c>
      <c r="C33" s="11">
        <v>41774</v>
      </c>
      <c r="D33" s="12" t="s">
        <v>174</v>
      </c>
      <c r="E33" s="12" t="s">
        <v>16</v>
      </c>
      <c r="F33" s="13">
        <v>5560100</v>
      </c>
      <c r="G33" s="14">
        <v>12</v>
      </c>
      <c r="H33" s="15">
        <v>0.14000000000000001</v>
      </c>
      <c r="I33" s="11">
        <v>20389</v>
      </c>
      <c r="J33" s="10" t="s">
        <v>1024</v>
      </c>
      <c r="K33" t="s">
        <v>2275</v>
      </c>
      <c r="L33" t="s">
        <v>17</v>
      </c>
      <c r="M33" s="16" t="s">
        <v>1122</v>
      </c>
      <c r="N33" s="17" t="s">
        <v>175</v>
      </c>
      <c r="O33" s="10" t="s">
        <v>1123</v>
      </c>
      <c r="P33" s="47" t="s">
        <v>176</v>
      </c>
    </row>
    <row r="34" spans="1:20" x14ac:dyDescent="0.25">
      <c r="A34" s="46">
        <v>31</v>
      </c>
      <c r="B34" s="10" t="s">
        <v>1124</v>
      </c>
      <c r="C34" s="11">
        <v>41778</v>
      </c>
      <c r="D34" s="12" t="s">
        <v>177</v>
      </c>
      <c r="E34" s="12" t="s">
        <v>22</v>
      </c>
      <c r="F34" s="13">
        <v>25380200</v>
      </c>
      <c r="G34" s="14">
        <v>6</v>
      </c>
      <c r="H34" s="15">
        <v>0.12</v>
      </c>
      <c r="I34" s="11">
        <v>19341</v>
      </c>
      <c r="J34" s="10" t="s">
        <v>1023</v>
      </c>
      <c r="K34" t="s">
        <v>2275</v>
      </c>
      <c r="L34" t="s">
        <v>23</v>
      </c>
      <c r="M34" s="16" t="s">
        <v>1125</v>
      </c>
      <c r="N34" s="17" t="s">
        <v>178</v>
      </c>
      <c r="O34" s="10" t="s">
        <v>1126</v>
      </c>
      <c r="P34" s="47" t="s">
        <v>179</v>
      </c>
    </row>
    <row r="35" spans="1:20" x14ac:dyDescent="0.25">
      <c r="A35" s="46">
        <v>32</v>
      </c>
      <c r="B35" s="10" t="s">
        <v>1127</v>
      </c>
      <c r="C35" s="11">
        <v>41781</v>
      </c>
      <c r="D35" s="12" t="s">
        <v>180</v>
      </c>
      <c r="E35" s="12" t="s">
        <v>28</v>
      </c>
      <c r="F35" s="13">
        <v>35380200</v>
      </c>
      <c r="G35" s="14">
        <v>12</v>
      </c>
      <c r="H35" s="15">
        <v>0.14000000000000001</v>
      </c>
      <c r="I35" s="11">
        <v>28937</v>
      </c>
      <c r="J35" s="10" t="s">
        <v>1023</v>
      </c>
      <c r="K35" t="s">
        <v>2275</v>
      </c>
      <c r="L35" t="s">
        <v>29</v>
      </c>
      <c r="M35" s="16" t="s">
        <v>1128</v>
      </c>
      <c r="N35" s="17" t="s">
        <v>181</v>
      </c>
      <c r="O35" s="10" t="s">
        <v>1129</v>
      </c>
      <c r="P35" s="47" t="s">
        <v>182</v>
      </c>
    </row>
    <row r="36" spans="1:20" x14ac:dyDescent="0.25">
      <c r="A36" s="46">
        <v>33</v>
      </c>
      <c r="B36" s="10" t="s">
        <v>1130</v>
      </c>
      <c r="C36" s="11">
        <v>41778</v>
      </c>
      <c r="D36" s="12" t="s">
        <v>183</v>
      </c>
      <c r="E36" s="12" t="s">
        <v>34</v>
      </c>
      <c r="F36" s="13">
        <v>39160400</v>
      </c>
      <c r="G36" s="14">
        <v>60</v>
      </c>
      <c r="H36" s="15">
        <v>0.25</v>
      </c>
      <c r="I36" s="11">
        <v>27934</v>
      </c>
      <c r="J36" s="10" t="s">
        <v>1023</v>
      </c>
      <c r="K36" t="s">
        <v>2276</v>
      </c>
      <c r="L36" t="s">
        <v>35</v>
      </c>
      <c r="M36" s="16" t="s">
        <v>1131</v>
      </c>
      <c r="N36" s="17" t="s">
        <v>184</v>
      </c>
      <c r="O36" s="10" t="s">
        <v>1132</v>
      </c>
      <c r="P36" s="47" t="s">
        <v>185</v>
      </c>
    </row>
    <row r="37" spans="1:20" x14ac:dyDescent="0.25">
      <c r="A37" s="46">
        <v>34</v>
      </c>
      <c r="B37" s="10" t="s">
        <v>1133</v>
      </c>
      <c r="C37" s="11">
        <v>41767</v>
      </c>
      <c r="D37" s="12" t="s">
        <v>186</v>
      </c>
      <c r="E37" s="12" t="s">
        <v>40</v>
      </c>
      <c r="F37" s="13">
        <v>43990100</v>
      </c>
      <c r="G37" s="14">
        <v>24</v>
      </c>
      <c r="H37" s="15">
        <v>0.18</v>
      </c>
      <c r="I37" s="11">
        <v>28042</v>
      </c>
      <c r="J37" s="10" t="s">
        <v>1024</v>
      </c>
      <c r="K37" t="s">
        <v>2276</v>
      </c>
      <c r="L37" t="s">
        <v>41</v>
      </c>
      <c r="M37" s="16" t="s">
        <v>1134</v>
      </c>
      <c r="N37" s="17" t="s">
        <v>187</v>
      </c>
      <c r="O37" s="10" t="s">
        <v>1135</v>
      </c>
      <c r="P37" s="47" t="s">
        <v>188</v>
      </c>
      <c r="T37" s="4"/>
    </row>
    <row r="38" spans="1:20" x14ac:dyDescent="0.25">
      <c r="A38" s="46">
        <v>35</v>
      </c>
      <c r="B38" s="10" t="s">
        <v>1136</v>
      </c>
      <c r="C38" s="11">
        <v>41778</v>
      </c>
      <c r="D38" s="12" t="s">
        <v>189</v>
      </c>
      <c r="E38" s="12" t="s">
        <v>46</v>
      </c>
      <c r="F38" s="13">
        <v>29050900</v>
      </c>
      <c r="G38" s="14">
        <v>12</v>
      </c>
      <c r="H38" s="15">
        <v>0.14000000000000001</v>
      </c>
      <c r="I38" s="11">
        <v>28358</v>
      </c>
      <c r="J38" s="10" t="s">
        <v>1023</v>
      </c>
      <c r="K38" t="s">
        <v>2275</v>
      </c>
      <c r="L38" t="s">
        <v>47</v>
      </c>
      <c r="M38" s="16" t="s">
        <v>1137</v>
      </c>
      <c r="N38" s="17" t="s">
        <v>190</v>
      </c>
      <c r="O38" s="10" t="s">
        <v>1138</v>
      </c>
      <c r="P38" s="47" t="s">
        <v>191</v>
      </c>
    </row>
    <row r="39" spans="1:20" x14ac:dyDescent="0.25">
      <c r="A39" s="46">
        <v>36</v>
      </c>
      <c r="B39" s="10" t="s">
        <v>1139</v>
      </c>
      <c r="C39" s="11">
        <v>41774</v>
      </c>
      <c r="D39" s="12" t="s">
        <v>192</v>
      </c>
      <c r="E39" s="12" t="s">
        <v>52</v>
      </c>
      <c r="F39" s="13">
        <v>2890100</v>
      </c>
      <c r="G39" s="14">
        <v>6</v>
      </c>
      <c r="H39" s="15">
        <v>0.12</v>
      </c>
      <c r="I39" s="11">
        <v>20077</v>
      </c>
      <c r="J39" s="10" t="s">
        <v>1023</v>
      </c>
      <c r="K39" t="s">
        <v>2277</v>
      </c>
      <c r="L39" t="s">
        <v>53</v>
      </c>
      <c r="M39" s="16" t="s">
        <v>1140</v>
      </c>
      <c r="N39" s="17" t="s">
        <v>193</v>
      </c>
      <c r="O39" s="10" t="s">
        <v>1141</v>
      </c>
      <c r="P39" s="47" t="s">
        <v>194</v>
      </c>
    </row>
    <row r="40" spans="1:20" x14ac:dyDescent="0.25">
      <c r="A40" s="46">
        <v>37</v>
      </c>
      <c r="B40" s="10" t="s">
        <v>1142</v>
      </c>
      <c r="C40" s="11">
        <v>41783</v>
      </c>
      <c r="D40" s="12" t="s">
        <v>195</v>
      </c>
      <c r="E40" s="12" t="s">
        <v>58</v>
      </c>
      <c r="F40" s="13">
        <v>9940400</v>
      </c>
      <c r="G40" s="14">
        <v>24</v>
      </c>
      <c r="H40" s="15">
        <v>0.18</v>
      </c>
      <c r="I40" s="11">
        <v>21645</v>
      </c>
      <c r="J40" s="10" t="s">
        <v>1024</v>
      </c>
      <c r="K40" t="s">
        <v>2275</v>
      </c>
      <c r="L40" t="s">
        <v>59</v>
      </c>
      <c r="M40" s="16" t="s">
        <v>1143</v>
      </c>
      <c r="N40" s="17" t="s">
        <v>196</v>
      </c>
      <c r="O40" s="10" t="s">
        <v>1144</v>
      </c>
      <c r="P40" s="47" t="s">
        <v>197</v>
      </c>
    </row>
    <row r="41" spans="1:20" x14ac:dyDescent="0.25">
      <c r="A41" s="46">
        <v>38</v>
      </c>
      <c r="B41" s="10" t="s">
        <v>1145</v>
      </c>
      <c r="C41" s="11">
        <v>41773</v>
      </c>
      <c r="D41" s="12" t="s">
        <v>198</v>
      </c>
      <c r="E41" s="12" t="s">
        <v>64</v>
      </c>
      <c r="F41" s="13">
        <v>8830900</v>
      </c>
      <c r="G41" s="14">
        <v>54</v>
      </c>
      <c r="H41" s="15">
        <v>0.22</v>
      </c>
      <c r="I41" s="11">
        <v>25222</v>
      </c>
      <c r="J41" s="10" t="s">
        <v>1023</v>
      </c>
      <c r="K41" t="s">
        <v>2277</v>
      </c>
      <c r="L41" t="s">
        <v>65</v>
      </c>
      <c r="M41" s="16" t="s">
        <v>1146</v>
      </c>
      <c r="N41" s="17" t="s">
        <v>199</v>
      </c>
      <c r="O41" s="10" t="s">
        <v>1147</v>
      </c>
      <c r="P41" s="47" t="s">
        <v>200</v>
      </c>
    </row>
    <row r="42" spans="1:20" x14ac:dyDescent="0.25">
      <c r="A42" s="46">
        <v>39</v>
      </c>
      <c r="B42" s="10" t="s">
        <v>1148</v>
      </c>
      <c r="C42" s="11">
        <v>41763</v>
      </c>
      <c r="D42" s="12" t="s">
        <v>201</v>
      </c>
      <c r="E42" s="12" t="s">
        <v>70</v>
      </c>
      <c r="F42" s="13">
        <v>34170200</v>
      </c>
      <c r="G42" s="14">
        <v>12</v>
      </c>
      <c r="H42" s="15">
        <v>0.14000000000000001</v>
      </c>
      <c r="I42" s="11">
        <v>33081</v>
      </c>
      <c r="J42" s="10" t="s">
        <v>1024</v>
      </c>
      <c r="K42" t="s">
        <v>2276</v>
      </c>
      <c r="L42" t="s">
        <v>71</v>
      </c>
      <c r="M42" s="16" t="s">
        <v>1149</v>
      </c>
      <c r="N42" s="17" t="s">
        <v>202</v>
      </c>
      <c r="O42" s="10" t="s">
        <v>1150</v>
      </c>
      <c r="P42" s="47" t="s">
        <v>203</v>
      </c>
    </row>
    <row r="43" spans="1:20" x14ac:dyDescent="0.25">
      <c r="A43" s="46">
        <v>40</v>
      </c>
      <c r="B43" s="10" t="s">
        <v>1151</v>
      </c>
      <c r="C43" s="11">
        <v>41770</v>
      </c>
      <c r="D43" s="12" t="s">
        <v>204</v>
      </c>
      <c r="E43" s="12" t="s">
        <v>76</v>
      </c>
      <c r="F43" s="13">
        <v>57720600</v>
      </c>
      <c r="G43" s="14">
        <v>12</v>
      </c>
      <c r="H43" s="15">
        <v>0.14000000000000001</v>
      </c>
      <c r="I43" s="11">
        <v>28142</v>
      </c>
      <c r="J43" s="10" t="s">
        <v>1024</v>
      </c>
      <c r="K43" t="s">
        <v>2275</v>
      </c>
      <c r="L43" t="s">
        <v>77</v>
      </c>
      <c r="M43" s="16" t="s">
        <v>1152</v>
      </c>
      <c r="N43" s="17" t="s">
        <v>205</v>
      </c>
      <c r="O43" s="10" t="s">
        <v>1153</v>
      </c>
      <c r="P43" s="47" t="s">
        <v>206</v>
      </c>
    </row>
    <row r="44" spans="1:20" x14ac:dyDescent="0.25">
      <c r="A44" s="46">
        <v>41</v>
      </c>
      <c r="B44" s="10" t="s">
        <v>1154</v>
      </c>
      <c r="C44" s="11">
        <v>41761</v>
      </c>
      <c r="D44" s="12" t="s">
        <v>207</v>
      </c>
      <c r="E44" s="12" t="s">
        <v>82</v>
      </c>
      <c r="F44" s="13">
        <v>33940100</v>
      </c>
      <c r="G44" s="14">
        <v>18</v>
      </c>
      <c r="H44" s="15">
        <v>0.15</v>
      </c>
      <c r="I44" s="11">
        <v>32990</v>
      </c>
      <c r="J44" s="10" t="s">
        <v>1024</v>
      </c>
      <c r="K44" t="s">
        <v>2275</v>
      </c>
      <c r="L44" t="s">
        <v>83</v>
      </c>
      <c r="M44" s="16" t="s">
        <v>1155</v>
      </c>
      <c r="N44" s="17" t="s">
        <v>208</v>
      </c>
      <c r="O44" s="10" t="s">
        <v>1156</v>
      </c>
      <c r="P44" s="47" t="s">
        <v>209</v>
      </c>
    </row>
    <row r="45" spans="1:20" x14ac:dyDescent="0.25">
      <c r="A45" s="46">
        <v>42</v>
      </c>
      <c r="B45" s="10" t="s">
        <v>1157</v>
      </c>
      <c r="C45" s="11">
        <v>41775</v>
      </c>
      <c r="D45" s="12" t="s">
        <v>210</v>
      </c>
      <c r="E45" s="12" t="s">
        <v>88</v>
      </c>
      <c r="F45" s="13">
        <v>14090600</v>
      </c>
      <c r="G45" s="14">
        <v>6</v>
      </c>
      <c r="H45" s="15">
        <v>0.12</v>
      </c>
      <c r="I45" s="11">
        <v>20775</v>
      </c>
      <c r="J45" s="10" t="s">
        <v>1023</v>
      </c>
      <c r="K45" t="s">
        <v>2275</v>
      </c>
      <c r="L45" t="s">
        <v>89</v>
      </c>
      <c r="M45" s="16" t="s">
        <v>1158</v>
      </c>
      <c r="N45" s="17" t="s">
        <v>211</v>
      </c>
      <c r="O45" s="10" t="s">
        <v>1159</v>
      </c>
      <c r="P45" s="47" t="s">
        <v>212</v>
      </c>
      <c r="T45" s="4"/>
    </row>
    <row r="46" spans="1:20" x14ac:dyDescent="0.25">
      <c r="A46" s="46">
        <v>43</v>
      </c>
      <c r="B46" s="10" t="s">
        <v>1160</v>
      </c>
      <c r="C46" s="11">
        <v>41785</v>
      </c>
      <c r="D46" s="12" t="s">
        <v>213</v>
      </c>
      <c r="E46" s="12" t="s">
        <v>94</v>
      </c>
      <c r="F46" s="13">
        <v>13240900</v>
      </c>
      <c r="G46" s="14">
        <v>54</v>
      </c>
      <c r="H46" s="15">
        <v>0.22</v>
      </c>
      <c r="I46" s="11">
        <v>25396</v>
      </c>
      <c r="J46" s="10" t="s">
        <v>1024</v>
      </c>
      <c r="K46" t="s">
        <v>2275</v>
      </c>
      <c r="L46" t="s">
        <v>95</v>
      </c>
      <c r="M46" s="16" t="s">
        <v>1161</v>
      </c>
      <c r="N46" s="17" t="s">
        <v>214</v>
      </c>
      <c r="O46" s="10" t="s">
        <v>1162</v>
      </c>
      <c r="P46" s="47" t="s">
        <v>215</v>
      </c>
    </row>
    <row r="47" spans="1:20" x14ac:dyDescent="0.25">
      <c r="A47" s="46">
        <v>44</v>
      </c>
      <c r="B47" s="10" t="s">
        <v>1163</v>
      </c>
      <c r="C47" s="11">
        <v>41783</v>
      </c>
      <c r="D47" s="12" t="s">
        <v>216</v>
      </c>
      <c r="E47" s="12" t="s">
        <v>100</v>
      </c>
      <c r="F47" s="13">
        <v>44820300</v>
      </c>
      <c r="G47" s="14">
        <v>54</v>
      </c>
      <c r="H47" s="15">
        <v>0.22</v>
      </c>
      <c r="I47" s="11">
        <v>27865</v>
      </c>
      <c r="J47" s="10" t="s">
        <v>1024</v>
      </c>
      <c r="K47" t="s">
        <v>2278</v>
      </c>
      <c r="L47" t="s">
        <v>101</v>
      </c>
      <c r="M47" s="16" t="s">
        <v>1164</v>
      </c>
      <c r="N47" s="17" t="s">
        <v>217</v>
      </c>
      <c r="O47" s="10" t="s">
        <v>1165</v>
      </c>
      <c r="P47" s="47" t="s">
        <v>218</v>
      </c>
    </row>
    <row r="48" spans="1:20" x14ac:dyDescent="0.25">
      <c r="A48" s="46">
        <v>45</v>
      </c>
      <c r="B48" s="10" t="s">
        <v>1166</v>
      </c>
      <c r="C48" s="11">
        <v>41769</v>
      </c>
      <c r="D48" s="12" t="s">
        <v>219</v>
      </c>
      <c r="E48" s="12" t="s">
        <v>106</v>
      </c>
      <c r="F48" s="13">
        <v>33050700</v>
      </c>
      <c r="G48" s="14">
        <v>12</v>
      </c>
      <c r="H48" s="15">
        <v>0.14000000000000001</v>
      </c>
      <c r="I48" s="11">
        <v>30865</v>
      </c>
      <c r="J48" s="10" t="s">
        <v>1023</v>
      </c>
      <c r="K48" t="s">
        <v>2277</v>
      </c>
      <c r="L48" t="s">
        <v>107</v>
      </c>
      <c r="M48" s="16" t="s">
        <v>1167</v>
      </c>
      <c r="N48" s="17" t="s">
        <v>220</v>
      </c>
      <c r="O48" s="10" t="s">
        <v>1168</v>
      </c>
      <c r="P48" s="47" t="s">
        <v>221</v>
      </c>
    </row>
    <row r="49" spans="1:20" x14ac:dyDescent="0.25">
      <c r="A49" s="46">
        <v>46</v>
      </c>
      <c r="B49" s="10" t="s">
        <v>1169</v>
      </c>
      <c r="C49" s="11">
        <v>41783</v>
      </c>
      <c r="D49" s="12" t="s">
        <v>222</v>
      </c>
      <c r="E49" s="12" t="s">
        <v>112</v>
      </c>
      <c r="F49" s="13">
        <v>13030400</v>
      </c>
      <c r="G49" s="14">
        <v>12</v>
      </c>
      <c r="H49" s="15">
        <v>0.14000000000000001</v>
      </c>
      <c r="I49" s="11">
        <v>32525</v>
      </c>
      <c r="J49" s="10" t="s">
        <v>1024</v>
      </c>
      <c r="K49" t="s">
        <v>2275</v>
      </c>
      <c r="L49" t="s">
        <v>113</v>
      </c>
      <c r="M49" s="16" t="s">
        <v>1170</v>
      </c>
      <c r="N49" s="17" t="s">
        <v>223</v>
      </c>
      <c r="O49" s="10" t="s">
        <v>1171</v>
      </c>
      <c r="P49" s="47" t="s">
        <v>224</v>
      </c>
    </row>
    <row r="50" spans="1:20" x14ac:dyDescent="0.25">
      <c r="A50" s="46">
        <v>47</v>
      </c>
      <c r="B50" s="10" t="s">
        <v>1172</v>
      </c>
      <c r="C50" s="11">
        <v>41775</v>
      </c>
      <c r="D50" s="12" t="s">
        <v>225</v>
      </c>
      <c r="E50" s="12" t="s">
        <v>117</v>
      </c>
      <c r="F50" s="13">
        <v>8440700</v>
      </c>
      <c r="G50" s="14">
        <v>6</v>
      </c>
      <c r="H50" s="15">
        <v>0.12</v>
      </c>
      <c r="I50" s="11">
        <v>21988</v>
      </c>
      <c r="J50" s="10" t="s">
        <v>1023</v>
      </c>
      <c r="K50" t="s">
        <v>2275</v>
      </c>
      <c r="L50" t="s">
        <v>118</v>
      </c>
      <c r="M50" s="16" t="s">
        <v>1173</v>
      </c>
      <c r="N50" s="17" t="s">
        <v>226</v>
      </c>
      <c r="O50" s="10" t="s">
        <v>1174</v>
      </c>
      <c r="P50" s="47" t="s">
        <v>227</v>
      </c>
    </row>
    <row r="51" spans="1:20" x14ac:dyDescent="0.25">
      <c r="A51" s="46">
        <v>48</v>
      </c>
      <c r="B51" s="10" t="s">
        <v>1175</v>
      </c>
      <c r="C51" s="11">
        <v>41763</v>
      </c>
      <c r="D51" s="12" t="s">
        <v>228</v>
      </c>
      <c r="E51" s="12" t="s">
        <v>16</v>
      </c>
      <c r="F51" s="13">
        <v>38220700</v>
      </c>
      <c r="G51" s="14">
        <v>12</v>
      </c>
      <c r="H51" s="15">
        <v>0.14000000000000001</v>
      </c>
      <c r="I51" s="11">
        <v>20561</v>
      </c>
      <c r="J51" s="10" t="s">
        <v>1023</v>
      </c>
      <c r="K51" t="s">
        <v>2275</v>
      </c>
      <c r="L51" t="s">
        <v>123</v>
      </c>
      <c r="M51" s="16" t="s">
        <v>1176</v>
      </c>
      <c r="N51" s="17" t="s">
        <v>229</v>
      </c>
      <c r="O51" s="10" t="s">
        <v>1177</v>
      </c>
      <c r="P51" s="47" t="s">
        <v>230</v>
      </c>
    </row>
    <row r="52" spans="1:20" x14ac:dyDescent="0.25">
      <c r="A52" s="46">
        <v>49</v>
      </c>
      <c r="B52" s="10" t="s">
        <v>1178</v>
      </c>
      <c r="C52" s="11">
        <v>41767</v>
      </c>
      <c r="D52" s="12" t="s">
        <v>231</v>
      </c>
      <c r="E52" s="12" t="s">
        <v>22</v>
      </c>
      <c r="F52" s="13">
        <v>26650200</v>
      </c>
      <c r="G52" s="14">
        <v>42</v>
      </c>
      <c r="H52" s="15">
        <v>0.2</v>
      </c>
      <c r="I52" s="11">
        <v>27582</v>
      </c>
      <c r="J52" s="10" t="s">
        <v>1024</v>
      </c>
      <c r="K52" t="s">
        <v>2275</v>
      </c>
      <c r="L52" t="s">
        <v>129</v>
      </c>
      <c r="M52" s="16" t="s">
        <v>1179</v>
      </c>
      <c r="N52" s="17" t="s">
        <v>232</v>
      </c>
      <c r="O52" s="10" t="s">
        <v>1180</v>
      </c>
      <c r="P52" s="47" t="s">
        <v>233</v>
      </c>
    </row>
    <row r="53" spans="1:20" x14ac:dyDescent="0.25">
      <c r="A53" s="46">
        <v>50</v>
      </c>
      <c r="B53" s="10" t="s">
        <v>1181</v>
      </c>
      <c r="C53" s="11">
        <v>41764</v>
      </c>
      <c r="D53" s="12" t="s">
        <v>234</v>
      </c>
      <c r="E53" s="12" t="s">
        <v>28</v>
      </c>
      <c r="F53" s="13">
        <v>47030700</v>
      </c>
      <c r="G53" s="14">
        <v>18</v>
      </c>
      <c r="H53" s="15">
        <v>0.15</v>
      </c>
      <c r="I53" s="11">
        <v>23444</v>
      </c>
      <c r="J53" s="10" t="s">
        <v>1024</v>
      </c>
      <c r="K53" t="s">
        <v>2275</v>
      </c>
      <c r="L53" t="s">
        <v>135</v>
      </c>
      <c r="M53" s="16" t="s">
        <v>1182</v>
      </c>
      <c r="N53" s="17" t="s">
        <v>235</v>
      </c>
      <c r="O53" s="10" t="s">
        <v>1183</v>
      </c>
      <c r="P53" s="47" t="s">
        <v>236</v>
      </c>
      <c r="T53" s="4"/>
    </row>
    <row r="54" spans="1:20" x14ac:dyDescent="0.25">
      <c r="A54" s="46">
        <v>51</v>
      </c>
      <c r="B54" s="10" t="s">
        <v>1184</v>
      </c>
      <c r="C54" s="11">
        <v>41763</v>
      </c>
      <c r="D54" s="12" t="s">
        <v>237</v>
      </c>
      <c r="E54" s="12" t="s">
        <v>34</v>
      </c>
      <c r="F54" s="13">
        <v>42150500</v>
      </c>
      <c r="G54" s="14">
        <v>48</v>
      </c>
      <c r="H54" s="15">
        <v>0.22</v>
      </c>
      <c r="I54" s="11">
        <v>22861</v>
      </c>
      <c r="J54" s="10" t="s">
        <v>1023</v>
      </c>
      <c r="K54" t="s">
        <v>2275</v>
      </c>
      <c r="L54" t="s">
        <v>141</v>
      </c>
      <c r="M54" s="16" t="s">
        <v>1185</v>
      </c>
      <c r="N54" s="17" t="s">
        <v>238</v>
      </c>
      <c r="O54" s="10" t="s">
        <v>1186</v>
      </c>
      <c r="P54" s="47" t="s">
        <v>239</v>
      </c>
    </row>
    <row r="55" spans="1:20" x14ac:dyDescent="0.25">
      <c r="A55" s="46">
        <v>52</v>
      </c>
      <c r="B55" s="10" t="s">
        <v>1187</v>
      </c>
      <c r="C55" s="11">
        <v>41785</v>
      </c>
      <c r="D55" s="12" t="s">
        <v>240</v>
      </c>
      <c r="E55" s="12" t="s">
        <v>40</v>
      </c>
      <c r="F55" s="13">
        <v>27810300</v>
      </c>
      <c r="G55" s="14">
        <v>6</v>
      </c>
      <c r="H55" s="15">
        <v>0.12</v>
      </c>
      <c r="I55" s="11">
        <v>21534</v>
      </c>
      <c r="J55" s="10" t="s">
        <v>1024</v>
      </c>
      <c r="K55" t="s">
        <v>2277</v>
      </c>
      <c r="L55" t="s">
        <v>147</v>
      </c>
      <c r="M55" s="16" t="s">
        <v>1188</v>
      </c>
      <c r="N55" s="17" t="s">
        <v>241</v>
      </c>
      <c r="O55" s="10" t="s">
        <v>1189</v>
      </c>
      <c r="P55" s="47" t="s">
        <v>242</v>
      </c>
    </row>
    <row r="56" spans="1:20" x14ac:dyDescent="0.25">
      <c r="A56" s="46">
        <v>53</v>
      </c>
      <c r="B56" s="10" t="s">
        <v>1190</v>
      </c>
      <c r="C56" s="11">
        <v>41783</v>
      </c>
      <c r="D56" s="12" t="s">
        <v>243</v>
      </c>
      <c r="E56" s="12" t="s">
        <v>46</v>
      </c>
      <c r="F56" s="13">
        <v>22150500</v>
      </c>
      <c r="G56" s="14">
        <v>12</v>
      </c>
      <c r="H56" s="15">
        <v>0.14000000000000001</v>
      </c>
      <c r="I56" s="11">
        <v>31499</v>
      </c>
      <c r="J56" s="10" t="s">
        <v>1023</v>
      </c>
      <c r="K56" t="s">
        <v>2277</v>
      </c>
      <c r="L56" t="s">
        <v>151</v>
      </c>
      <c r="M56" s="16" t="s">
        <v>1191</v>
      </c>
      <c r="N56" s="17" t="s">
        <v>244</v>
      </c>
      <c r="O56" s="10" t="s">
        <v>1192</v>
      </c>
      <c r="P56" s="47" t="s">
        <v>245</v>
      </c>
    </row>
    <row r="57" spans="1:20" x14ac:dyDescent="0.25">
      <c r="A57" s="46">
        <v>54</v>
      </c>
      <c r="B57" s="10" t="s">
        <v>1193</v>
      </c>
      <c r="C57" s="11">
        <v>41780</v>
      </c>
      <c r="D57" s="12" t="s">
        <v>246</v>
      </c>
      <c r="E57" s="12" t="s">
        <v>52</v>
      </c>
      <c r="F57" s="13">
        <v>56360500</v>
      </c>
      <c r="G57" s="14">
        <v>54</v>
      </c>
      <c r="H57" s="15">
        <v>0.22</v>
      </c>
      <c r="I57" s="11">
        <v>29393</v>
      </c>
      <c r="J57" s="10" t="s">
        <v>1023</v>
      </c>
      <c r="K57" t="s">
        <v>2278</v>
      </c>
      <c r="L57" t="s">
        <v>155</v>
      </c>
      <c r="M57" s="16" t="s">
        <v>1194</v>
      </c>
      <c r="N57" s="17" t="s">
        <v>247</v>
      </c>
      <c r="O57" s="10" t="s">
        <v>1195</v>
      </c>
      <c r="P57" s="47" t="s">
        <v>248</v>
      </c>
    </row>
    <row r="58" spans="1:20" x14ac:dyDescent="0.25">
      <c r="A58" s="46">
        <v>55</v>
      </c>
      <c r="B58" s="10" t="s">
        <v>1196</v>
      </c>
      <c r="C58" s="11">
        <v>41786</v>
      </c>
      <c r="D58" s="12" t="s">
        <v>249</v>
      </c>
      <c r="E58" s="12" t="s">
        <v>126</v>
      </c>
      <c r="F58" s="13">
        <v>8940100</v>
      </c>
      <c r="G58" s="14">
        <v>36</v>
      </c>
      <c r="H58" s="15">
        <v>0.2</v>
      </c>
      <c r="I58" s="11">
        <v>28635</v>
      </c>
      <c r="J58" s="10" t="s">
        <v>1024</v>
      </c>
      <c r="K58" t="s">
        <v>2278</v>
      </c>
      <c r="L58" t="s">
        <v>159</v>
      </c>
      <c r="M58" s="16" t="s">
        <v>1197</v>
      </c>
      <c r="N58" s="17" t="s">
        <v>250</v>
      </c>
      <c r="O58" s="10" t="s">
        <v>1198</v>
      </c>
      <c r="P58" s="47" t="s">
        <v>251</v>
      </c>
    </row>
    <row r="59" spans="1:20" x14ac:dyDescent="0.25">
      <c r="A59" s="46">
        <v>56</v>
      </c>
      <c r="B59" s="10" t="s">
        <v>1199</v>
      </c>
      <c r="C59" s="11">
        <v>41775</v>
      </c>
      <c r="D59" s="12" t="s">
        <v>252</v>
      </c>
      <c r="E59" s="12" t="s">
        <v>132</v>
      </c>
      <c r="F59" s="13">
        <v>10970100</v>
      </c>
      <c r="G59" s="14">
        <v>42</v>
      </c>
      <c r="H59" s="15">
        <v>0.2</v>
      </c>
      <c r="I59" s="11">
        <v>31272</v>
      </c>
      <c r="J59" s="10" t="s">
        <v>1024</v>
      </c>
      <c r="K59" t="s">
        <v>2278</v>
      </c>
      <c r="L59" t="s">
        <v>163</v>
      </c>
      <c r="M59" s="16" t="s">
        <v>1200</v>
      </c>
      <c r="N59" s="17" t="s">
        <v>253</v>
      </c>
      <c r="O59" s="10" t="s">
        <v>1201</v>
      </c>
      <c r="P59" s="47" t="s">
        <v>254</v>
      </c>
    </row>
    <row r="60" spans="1:20" x14ac:dyDescent="0.25">
      <c r="A60" s="46">
        <v>57</v>
      </c>
      <c r="B60" s="10" t="s">
        <v>1202</v>
      </c>
      <c r="C60" s="11">
        <v>41778</v>
      </c>
      <c r="D60" s="12" t="s">
        <v>255</v>
      </c>
      <c r="E60" s="12" t="s">
        <v>138</v>
      </c>
      <c r="F60" s="13">
        <v>57150800</v>
      </c>
      <c r="G60" s="14">
        <v>54</v>
      </c>
      <c r="H60" s="15">
        <v>0.22</v>
      </c>
      <c r="I60" s="11">
        <v>23971</v>
      </c>
      <c r="J60" s="10" t="s">
        <v>1023</v>
      </c>
      <c r="K60" t="s">
        <v>2278</v>
      </c>
      <c r="L60" t="s">
        <v>167</v>
      </c>
      <c r="M60" s="16" t="s">
        <v>1203</v>
      </c>
      <c r="N60" s="17" t="s">
        <v>256</v>
      </c>
      <c r="O60" s="10" t="s">
        <v>1204</v>
      </c>
      <c r="P60" s="47" t="s">
        <v>257</v>
      </c>
    </row>
    <row r="61" spans="1:20" x14ac:dyDescent="0.25">
      <c r="A61" s="46">
        <v>58</v>
      </c>
      <c r="B61" s="10" t="s">
        <v>1205</v>
      </c>
      <c r="C61" s="11">
        <v>41782</v>
      </c>
      <c r="D61" s="12" t="s">
        <v>258</v>
      </c>
      <c r="E61" s="12" t="s">
        <v>144</v>
      </c>
      <c r="F61" s="13">
        <v>7210200</v>
      </c>
      <c r="G61" s="14">
        <v>60</v>
      </c>
      <c r="H61" s="15">
        <v>0.25</v>
      </c>
      <c r="I61" s="11">
        <v>24543</v>
      </c>
      <c r="J61" s="10" t="s">
        <v>1023</v>
      </c>
      <c r="K61">
        <v>0</v>
      </c>
      <c r="L61" t="s">
        <v>171</v>
      </c>
      <c r="M61" s="16" t="s">
        <v>1206</v>
      </c>
      <c r="N61" s="17" t="s">
        <v>259</v>
      </c>
      <c r="O61" s="10" t="s">
        <v>1207</v>
      </c>
      <c r="P61" s="47" t="s">
        <v>260</v>
      </c>
      <c r="T61" s="4"/>
    </row>
    <row r="62" spans="1:20" x14ac:dyDescent="0.25">
      <c r="A62" s="46">
        <v>59</v>
      </c>
      <c r="B62" s="10" t="s">
        <v>1208</v>
      </c>
      <c r="C62" s="11">
        <v>41763</v>
      </c>
      <c r="D62" s="12" t="s">
        <v>261</v>
      </c>
      <c r="E62" s="12" t="s">
        <v>16</v>
      </c>
      <c r="F62" s="13">
        <v>1060200</v>
      </c>
      <c r="G62" s="14">
        <v>30</v>
      </c>
      <c r="H62" s="15">
        <v>0.18</v>
      </c>
      <c r="I62" s="11">
        <v>25868</v>
      </c>
      <c r="J62" s="10" t="s">
        <v>1023</v>
      </c>
      <c r="K62" t="s">
        <v>2275</v>
      </c>
      <c r="L62" t="s">
        <v>17</v>
      </c>
      <c r="M62" s="16" t="s">
        <v>1209</v>
      </c>
      <c r="N62" s="17" t="s">
        <v>262</v>
      </c>
      <c r="O62" s="10" t="s">
        <v>1210</v>
      </c>
      <c r="P62" s="47" t="s">
        <v>263</v>
      </c>
    </row>
    <row r="63" spans="1:20" x14ac:dyDescent="0.25">
      <c r="A63" s="46">
        <v>60</v>
      </c>
      <c r="B63" s="10" t="s">
        <v>1211</v>
      </c>
      <c r="C63" s="11">
        <v>41772</v>
      </c>
      <c r="D63" s="12" t="s">
        <v>264</v>
      </c>
      <c r="E63" s="12" t="s">
        <v>22</v>
      </c>
      <c r="F63" s="13">
        <v>49590700</v>
      </c>
      <c r="G63" s="14">
        <v>36</v>
      </c>
      <c r="H63" s="15">
        <v>0.2</v>
      </c>
      <c r="I63" s="11">
        <v>20879</v>
      </c>
      <c r="J63" s="10" t="s">
        <v>1024</v>
      </c>
      <c r="K63" t="s">
        <v>2275</v>
      </c>
      <c r="L63" t="s">
        <v>23</v>
      </c>
      <c r="M63" s="16" t="s">
        <v>1212</v>
      </c>
      <c r="N63" s="17" t="s">
        <v>265</v>
      </c>
      <c r="O63" s="10" t="s">
        <v>1213</v>
      </c>
      <c r="P63" s="47" t="s">
        <v>266</v>
      </c>
    </row>
    <row r="64" spans="1:20" x14ac:dyDescent="0.25">
      <c r="A64" s="46">
        <v>61</v>
      </c>
      <c r="B64" s="10" t="s">
        <v>1214</v>
      </c>
      <c r="C64" s="11">
        <v>41782</v>
      </c>
      <c r="D64" s="12" t="s">
        <v>267</v>
      </c>
      <c r="E64" s="12" t="s">
        <v>28</v>
      </c>
      <c r="F64" s="13">
        <v>34340600</v>
      </c>
      <c r="G64" s="14">
        <v>48</v>
      </c>
      <c r="H64" s="15">
        <v>0.22</v>
      </c>
      <c r="I64" s="11">
        <v>32430</v>
      </c>
      <c r="J64" s="10" t="s">
        <v>1023</v>
      </c>
      <c r="K64" t="s">
        <v>2275</v>
      </c>
      <c r="L64" t="s">
        <v>29</v>
      </c>
      <c r="M64" s="16" t="s">
        <v>1215</v>
      </c>
      <c r="N64" s="17" t="s">
        <v>268</v>
      </c>
      <c r="O64" s="10" t="s">
        <v>1216</v>
      </c>
      <c r="P64" s="47" t="s">
        <v>269</v>
      </c>
    </row>
    <row r="65" spans="1:20" x14ac:dyDescent="0.25">
      <c r="A65" s="46">
        <v>62</v>
      </c>
      <c r="B65" s="10" t="s">
        <v>1217</v>
      </c>
      <c r="C65" s="11">
        <v>41763</v>
      </c>
      <c r="D65" s="12" t="s">
        <v>270</v>
      </c>
      <c r="E65" s="12" t="s">
        <v>34</v>
      </c>
      <c r="F65" s="13">
        <v>5730900</v>
      </c>
      <c r="G65" s="14">
        <v>30</v>
      </c>
      <c r="H65" s="15">
        <v>0.18</v>
      </c>
      <c r="I65" s="11">
        <v>22336</v>
      </c>
      <c r="J65" s="10" t="s">
        <v>1024</v>
      </c>
      <c r="K65" t="s">
        <v>2276</v>
      </c>
      <c r="L65" t="s">
        <v>35</v>
      </c>
      <c r="M65" s="16" t="s">
        <v>1218</v>
      </c>
      <c r="N65" s="17" t="s">
        <v>271</v>
      </c>
      <c r="O65" s="10" t="s">
        <v>1219</v>
      </c>
      <c r="P65" s="47" t="s">
        <v>272</v>
      </c>
    </row>
    <row r="66" spans="1:20" x14ac:dyDescent="0.25">
      <c r="A66" s="46">
        <v>63</v>
      </c>
      <c r="B66" s="10" t="s">
        <v>1220</v>
      </c>
      <c r="C66" s="11">
        <v>41765</v>
      </c>
      <c r="D66" s="12" t="s">
        <v>273</v>
      </c>
      <c r="E66" s="12" t="s">
        <v>40</v>
      </c>
      <c r="F66" s="13">
        <v>24380800</v>
      </c>
      <c r="G66" s="14">
        <v>24</v>
      </c>
      <c r="H66" s="15">
        <v>0.18</v>
      </c>
      <c r="I66" s="11">
        <v>29983</v>
      </c>
      <c r="J66" s="10" t="s">
        <v>1024</v>
      </c>
      <c r="K66" t="s">
        <v>2276</v>
      </c>
      <c r="L66" t="s">
        <v>41</v>
      </c>
      <c r="M66" s="16" t="s">
        <v>1221</v>
      </c>
      <c r="N66" s="17" t="s">
        <v>274</v>
      </c>
      <c r="O66" s="10" t="s">
        <v>1222</v>
      </c>
      <c r="P66" s="47" t="s">
        <v>275</v>
      </c>
    </row>
    <row r="67" spans="1:20" x14ac:dyDescent="0.25">
      <c r="A67" s="46">
        <v>64</v>
      </c>
      <c r="B67" s="10" t="s">
        <v>1223</v>
      </c>
      <c r="C67" s="11">
        <v>41781</v>
      </c>
      <c r="D67" s="12" t="s">
        <v>276</v>
      </c>
      <c r="E67" s="12" t="s">
        <v>46</v>
      </c>
      <c r="F67" s="13">
        <v>11450800</v>
      </c>
      <c r="G67" s="14">
        <v>18</v>
      </c>
      <c r="H67" s="15">
        <v>0.15</v>
      </c>
      <c r="I67" s="11">
        <v>18601</v>
      </c>
      <c r="J67" s="10" t="s">
        <v>1023</v>
      </c>
      <c r="K67" t="s">
        <v>2275</v>
      </c>
      <c r="L67" t="s">
        <v>47</v>
      </c>
      <c r="M67" s="16" t="s">
        <v>1224</v>
      </c>
      <c r="N67" s="17" t="s">
        <v>277</v>
      </c>
      <c r="O67" s="10" t="s">
        <v>1225</v>
      </c>
      <c r="P67" s="47" t="s">
        <v>278</v>
      </c>
    </row>
    <row r="68" spans="1:20" x14ac:dyDescent="0.25">
      <c r="A68" s="46">
        <v>65</v>
      </c>
      <c r="B68" s="10" t="s">
        <v>1226</v>
      </c>
      <c r="C68" s="11">
        <v>41763</v>
      </c>
      <c r="D68" s="12" t="s">
        <v>279</v>
      </c>
      <c r="E68" s="12" t="s">
        <v>52</v>
      </c>
      <c r="F68" s="13">
        <v>34030200</v>
      </c>
      <c r="G68" s="14">
        <v>12</v>
      </c>
      <c r="H68" s="15">
        <v>0.14000000000000001</v>
      </c>
      <c r="I68" s="11">
        <v>19523</v>
      </c>
      <c r="J68" s="10" t="s">
        <v>1023</v>
      </c>
      <c r="K68" t="s">
        <v>2277</v>
      </c>
      <c r="L68" t="s">
        <v>53</v>
      </c>
      <c r="M68" s="16" t="s">
        <v>1227</v>
      </c>
      <c r="N68" s="17" t="s">
        <v>280</v>
      </c>
      <c r="O68" s="10" t="s">
        <v>1228</v>
      </c>
      <c r="P68" s="47" t="s">
        <v>281</v>
      </c>
    </row>
    <row r="69" spans="1:20" x14ac:dyDescent="0.25">
      <c r="A69" s="46">
        <v>66</v>
      </c>
      <c r="B69" s="10" t="s">
        <v>1229</v>
      </c>
      <c r="C69" s="11">
        <v>41762</v>
      </c>
      <c r="D69" s="12" t="s">
        <v>282</v>
      </c>
      <c r="E69" s="12" t="s">
        <v>58</v>
      </c>
      <c r="F69" s="13">
        <v>27180400</v>
      </c>
      <c r="G69" s="14">
        <v>24</v>
      </c>
      <c r="H69" s="15">
        <v>0.18</v>
      </c>
      <c r="I69" s="11">
        <v>30150</v>
      </c>
      <c r="J69" s="10" t="s">
        <v>1023</v>
      </c>
      <c r="K69" t="s">
        <v>2275</v>
      </c>
      <c r="L69" t="s">
        <v>59</v>
      </c>
      <c r="M69" s="16" t="s">
        <v>1230</v>
      </c>
      <c r="N69" s="17" t="s">
        <v>283</v>
      </c>
      <c r="O69" s="10" t="s">
        <v>1231</v>
      </c>
      <c r="P69" s="47" t="s">
        <v>284</v>
      </c>
      <c r="T69" s="4"/>
    </row>
    <row r="70" spans="1:20" x14ac:dyDescent="0.25">
      <c r="A70" s="46">
        <v>67</v>
      </c>
      <c r="B70" s="10" t="s">
        <v>1232</v>
      </c>
      <c r="C70" s="11">
        <v>41769</v>
      </c>
      <c r="D70" s="12" t="s">
        <v>285</v>
      </c>
      <c r="E70" s="12" t="s">
        <v>64</v>
      </c>
      <c r="F70" s="13">
        <v>29720100</v>
      </c>
      <c r="G70" s="14">
        <v>30</v>
      </c>
      <c r="H70" s="15">
        <v>0.18</v>
      </c>
      <c r="I70" s="11">
        <v>25382</v>
      </c>
      <c r="J70" s="10" t="s">
        <v>1023</v>
      </c>
      <c r="K70" t="s">
        <v>2277</v>
      </c>
      <c r="L70" t="s">
        <v>65</v>
      </c>
      <c r="M70" s="16" t="s">
        <v>1233</v>
      </c>
      <c r="N70" s="17" t="s">
        <v>286</v>
      </c>
      <c r="O70" s="10" t="s">
        <v>1234</v>
      </c>
      <c r="P70" s="47" t="s">
        <v>287</v>
      </c>
    </row>
    <row r="71" spans="1:20" x14ac:dyDescent="0.25">
      <c r="A71" s="46">
        <v>68</v>
      </c>
      <c r="B71" s="10" t="s">
        <v>1235</v>
      </c>
      <c r="C71" s="11">
        <v>41764</v>
      </c>
      <c r="D71" s="12" t="s">
        <v>288</v>
      </c>
      <c r="E71" s="12" t="s">
        <v>70</v>
      </c>
      <c r="F71" s="13">
        <v>50030500</v>
      </c>
      <c r="G71" s="14">
        <v>48</v>
      </c>
      <c r="H71" s="15">
        <v>0.22</v>
      </c>
      <c r="I71" s="11">
        <v>22059</v>
      </c>
      <c r="J71" s="10" t="s">
        <v>1023</v>
      </c>
      <c r="K71" t="s">
        <v>2276</v>
      </c>
      <c r="L71" t="s">
        <v>71</v>
      </c>
      <c r="M71" s="16" t="s">
        <v>1236</v>
      </c>
      <c r="N71" s="17" t="s">
        <v>289</v>
      </c>
      <c r="O71" s="10" t="s">
        <v>1237</v>
      </c>
      <c r="P71" s="47" t="s">
        <v>290</v>
      </c>
    </row>
    <row r="72" spans="1:20" x14ac:dyDescent="0.25">
      <c r="A72" s="46">
        <v>69</v>
      </c>
      <c r="B72" s="10" t="s">
        <v>1238</v>
      </c>
      <c r="C72" s="11">
        <v>41768</v>
      </c>
      <c r="D72" s="12" t="s">
        <v>291</v>
      </c>
      <c r="E72" s="12" t="s">
        <v>76</v>
      </c>
      <c r="F72" s="13">
        <v>59880900</v>
      </c>
      <c r="G72" s="14">
        <v>42</v>
      </c>
      <c r="H72" s="15">
        <v>0.2</v>
      </c>
      <c r="I72" s="11">
        <v>20684</v>
      </c>
      <c r="J72" s="10" t="s">
        <v>1023</v>
      </c>
      <c r="K72" t="s">
        <v>2275</v>
      </c>
      <c r="L72" t="s">
        <v>77</v>
      </c>
      <c r="M72" s="16" t="s">
        <v>1239</v>
      </c>
      <c r="N72" s="17" t="s">
        <v>292</v>
      </c>
      <c r="O72" s="10" t="s">
        <v>1240</v>
      </c>
      <c r="P72" s="47" t="s">
        <v>293</v>
      </c>
    </row>
    <row r="73" spans="1:20" x14ac:dyDescent="0.25">
      <c r="A73" s="46">
        <v>70</v>
      </c>
      <c r="B73" s="10" t="s">
        <v>1241</v>
      </c>
      <c r="C73" s="11">
        <v>41768</v>
      </c>
      <c r="D73" s="12" t="s">
        <v>294</v>
      </c>
      <c r="E73" s="12" t="s">
        <v>82</v>
      </c>
      <c r="F73" s="13">
        <v>54180700</v>
      </c>
      <c r="G73" s="14">
        <v>60</v>
      </c>
      <c r="H73" s="15">
        <v>0.25</v>
      </c>
      <c r="I73" s="11">
        <v>25723</v>
      </c>
      <c r="J73" s="10" t="s">
        <v>1024</v>
      </c>
      <c r="K73" t="s">
        <v>2275</v>
      </c>
      <c r="L73" t="s">
        <v>83</v>
      </c>
      <c r="M73" s="16" t="s">
        <v>1242</v>
      </c>
      <c r="N73" s="17" t="s">
        <v>295</v>
      </c>
      <c r="O73" s="10" t="s">
        <v>1243</v>
      </c>
      <c r="P73" s="47" t="s">
        <v>296</v>
      </c>
    </row>
    <row r="74" spans="1:20" x14ac:dyDescent="0.25">
      <c r="A74" s="46">
        <v>71</v>
      </c>
      <c r="B74" s="10" t="s">
        <v>1244</v>
      </c>
      <c r="C74" s="11">
        <v>41768</v>
      </c>
      <c r="D74" s="12" t="s">
        <v>297</v>
      </c>
      <c r="E74" s="12" t="s">
        <v>88</v>
      </c>
      <c r="F74" s="13">
        <v>17630300</v>
      </c>
      <c r="G74" s="14">
        <v>36</v>
      </c>
      <c r="H74" s="15">
        <v>0.2</v>
      </c>
      <c r="I74" s="11">
        <v>29817</v>
      </c>
      <c r="J74" s="10" t="s">
        <v>1024</v>
      </c>
      <c r="K74" t="s">
        <v>2275</v>
      </c>
      <c r="L74" t="s">
        <v>89</v>
      </c>
      <c r="M74" s="16" t="s">
        <v>1245</v>
      </c>
      <c r="N74" s="17" t="s">
        <v>298</v>
      </c>
      <c r="O74" s="10" t="s">
        <v>1246</v>
      </c>
      <c r="P74" s="47" t="s">
        <v>299</v>
      </c>
    </row>
    <row r="75" spans="1:20" x14ac:dyDescent="0.25">
      <c r="A75" s="46">
        <v>72</v>
      </c>
      <c r="B75" s="10" t="s">
        <v>1247</v>
      </c>
      <c r="C75" s="11">
        <v>41775</v>
      </c>
      <c r="D75" s="12" t="s">
        <v>300</v>
      </c>
      <c r="E75" s="12" t="s">
        <v>94</v>
      </c>
      <c r="F75" s="13">
        <v>33930600</v>
      </c>
      <c r="G75" s="14">
        <v>30</v>
      </c>
      <c r="H75" s="15">
        <v>0.18</v>
      </c>
      <c r="I75" s="11">
        <v>18771</v>
      </c>
      <c r="J75" s="10" t="s">
        <v>1023</v>
      </c>
      <c r="K75" t="s">
        <v>2275</v>
      </c>
      <c r="L75" t="s">
        <v>95</v>
      </c>
      <c r="M75" s="16" t="s">
        <v>1248</v>
      </c>
      <c r="N75" s="17" t="s">
        <v>301</v>
      </c>
      <c r="O75" s="10" t="s">
        <v>1249</v>
      </c>
      <c r="P75" s="47" t="s">
        <v>302</v>
      </c>
    </row>
    <row r="76" spans="1:20" x14ac:dyDescent="0.25">
      <c r="A76" s="46">
        <v>73</v>
      </c>
      <c r="B76" s="10" t="s">
        <v>1250</v>
      </c>
      <c r="C76" s="11">
        <v>41772</v>
      </c>
      <c r="D76" s="12" t="s">
        <v>303</v>
      </c>
      <c r="E76" s="12" t="s">
        <v>100</v>
      </c>
      <c r="F76" s="13">
        <v>10060100</v>
      </c>
      <c r="G76" s="14">
        <v>36</v>
      </c>
      <c r="H76" s="15">
        <v>0.2</v>
      </c>
      <c r="I76" s="11">
        <v>31104</v>
      </c>
      <c r="J76" s="10" t="s">
        <v>1024</v>
      </c>
      <c r="K76" t="s">
        <v>2278</v>
      </c>
      <c r="L76" t="s">
        <v>101</v>
      </c>
      <c r="M76" s="16" t="s">
        <v>1251</v>
      </c>
      <c r="N76" s="17" t="s">
        <v>304</v>
      </c>
      <c r="O76" s="10" t="s">
        <v>1252</v>
      </c>
      <c r="P76" s="47" t="s">
        <v>305</v>
      </c>
    </row>
    <row r="77" spans="1:20" x14ac:dyDescent="0.25">
      <c r="A77" s="46">
        <v>74</v>
      </c>
      <c r="B77" s="10" t="s">
        <v>1253</v>
      </c>
      <c r="C77" s="11">
        <v>41781</v>
      </c>
      <c r="D77" s="12" t="s">
        <v>306</v>
      </c>
      <c r="E77" s="12" t="s">
        <v>106</v>
      </c>
      <c r="F77" s="13">
        <v>19260500</v>
      </c>
      <c r="G77" s="14">
        <v>24</v>
      </c>
      <c r="H77" s="15">
        <v>0.18</v>
      </c>
      <c r="I77" s="11">
        <v>25948</v>
      </c>
      <c r="J77" s="10" t="s">
        <v>1024</v>
      </c>
      <c r="K77" t="s">
        <v>2277</v>
      </c>
      <c r="L77" t="s">
        <v>107</v>
      </c>
      <c r="M77" s="16" t="s">
        <v>1254</v>
      </c>
      <c r="N77" s="17" t="s">
        <v>307</v>
      </c>
      <c r="O77" s="10" t="s">
        <v>1255</v>
      </c>
      <c r="P77" s="47" t="s">
        <v>308</v>
      </c>
      <c r="T77" s="4"/>
    </row>
    <row r="78" spans="1:20" x14ac:dyDescent="0.25">
      <c r="A78" s="46">
        <v>75</v>
      </c>
      <c r="B78" s="10" t="s">
        <v>1256</v>
      </c>
      <c r="C78" s="11">
        <v>41785</v>
      </c>
      <c r="D78" s="12" t="s">
        <v>309</v>
      </c>
      <c r="E78" s="12" t="s">
        <v>112</v>
      </c>
      <c r="F78" s="13">
        <v>2330300</v>
      </c>
      <c r="G78" s="14">
        <v>18</v>
      </c>
      <c r="H78" s="15">
        <v>0.15</v>
      </c>
      <c r="I78" s="11">
        <v>28894</v>
      </c>
      <c r="J78" s="10" t="s">
        <v>1023</v>
      </c>
      <c r="K78" t="s">
        <v>2275</v>
      </c>
      <c r="L78" t="s">
        <v>113</v>
      </c>
      <c r="M78" s="16" t="s">
        <v>1257</v>
      </c>
      <c r="N78" s="17" t="s">
        <v>310</v>
      </c>
      <c r="O78" s="10" t="s">
        <v>1258</v>
      </c>
      <c r="P78" s="47" t="s">
        <v>311</v>
      </c>
    </row>
    <row r="79" spans="1:20" x14ac:dyDescent="0.25">
      <c r="A79" s="46">
        <v>76</v>
      </c>
      <c r="B79" s="10" t="s">
        <v>1259</v>
      </c>
      <c r="C79" s="11">
        <v>41767</v>
      </c>
      <c r="D79" s="12" t="s">
        <v>312</v>
      </c>
      <c r="E79" s="12" t="s">
        <v>117</v>
      </c>
      <c r="F79" s="13">
        <v>13090300</v>
      </c>
      <c r="G79" s="14">
        <v>48</v>
      </c>
      <c r="H79" s="15">
        <v>0.22</v>
      </c>
      <c r="I79" s="11">
        <v>31930</v>
      </c>
      <c r="J79" s="10" t="s">
        <v>1023</v>
      </c>
      <c r="K79" t="s">
        <v>2275</v>
      </c>
      <c r="L79" t="s">
        <v>118</v>
      </c>
      <c r="M79" s="16" t="s">
        <v>1260</v>
      </c>
      <c r="N79" s="17" t="s">
        <v>313</v>
      </c>
      <c r="O79" s="10" t="s">
        <v>1261</v>
      </c>
      <c r="P79" s="47" t="s">
        <v>314</v>
      </c>
    </row>
    <row r="80" spans="1:20" x14ac:dyDescent="0.25">
      <c r="A80" s="46">
        <v>77</v>
      </c>
      <c r="B80" s="10" t="s">
        <v>1262</v>
      </c>
      <c r="C80" s="11">
        <v>41769</v>
      </c>
      <c r="D80" s="12" t="s">
        <v>315</v>
      </c>
      <c r="E80" s="12" t="s">
        <v>16</v>
      </c>
      <c r="F80" s="13">
        <v>21560600</v>
      </c>
      <c r="G80" s="14">
        <v>24</v>
      </c>
      <c r="H80" s="15">
        <v>0.18</v>
      </c>
      <c r="I80" s="11">
        <v>29804</v>
      </c>
      <c r="J80" s="10" t="s">
        <v>1024</v>
      </c>
      <c r="K80" t="s">
        <v>2275</v>
      </c>
      <c r="L80" t="s">
        <v>123</v>
      </c>
      <c r="M80" s="16" t="s">
        <v>1263</v>
      </c>
      <c r="N80" s="17" t="s">
        <v>316</v>
      </c>
      <c r="O80" s="10" t="s">
        <v>1264</v>
      </c>
      <c r="P80" s="47" t="s">
        <v>317</v>
      </c>
    </row>
    <row r="81" spans="1:20" x14ac:dyDescent="0.25">
      <c r="A81" s="46">
        <v>78</v>
      </c>
      <c r="B81" s="10" t="s">
        <v>1265</v>
      </c>
      <c r="C81" s="11">
        <v>41769</v>
      </c>
      <c r="D81" s="12" t="s">
        <v>318</v>
      </c>
      <c r="E81" s="12" t="s">
        <v>22</v>
      </c>
      <c r="F81" s="13">
        <v>53110900</v>
      </c>
      <c r="G81" s="14">
        <v>36</v>
      </c>
      <c r="H81" s="15">
        <v>0.2</v>
      </c>
      <c r="I81" s="11">
        <v>22563</v>
      </c>
      <c r="J81" s="10" t="s">
        <v>1023</v>
      </c>
      <c r="K81" t="s">
        <v>2275</v>
      </c>
      <c r="L81" t="s">
        <v>129</v>
      </c>
      <c r="M81" s="16" t="s">
        <v>1266</v>
      </c>
      <c r="N81" s="17" t="s">
        <v>319</v>
      </c>
      <c r="O81" s="10" t="s">
        <v>1267</v>
      </c>
      <c r="P81" s="47" t="s">
        <v>320</v>
      </c>
    </row>
    <row r="82" spans="1:20" x14ac:dyDescent="0.25">
      <c r="A82" s="46">
        <v>79</v>
      </c>
      <c r="B82" s="10" t="s">
        <v>1268</v>
      </c>
      <c r="C82" s="11">
        <v>41775</v>
      </c>
      <c r="D82" s="12" t="s">
        <v>321</v>
      </c>
      <c r="E82" s="12" t="s">
        <v>28</v>
      </c>
      <c r="F82" s="13">
        <v>15180500</v>
      </c>
      <c r="G82" s="14">
        <v>30</v>
      </c>
      <c r="H82" s="15">
        <v>0.18</v>
      </c>
      <c r="I82" s="11">
        <v>18410</v>
      </c>
      <c r="J82" s="10" t="s">
        <v>1023</v>
      </c>
      <c r="K82" t="s">
        <v>2275</v>
      </c>
      <c r="L82" t="s">
        <v>135</v>
      </c>
      <c r="M82" s="16" t="s">
        <v>1269</v>
      </c>
      <c r="N82" s="17" t="s">
        <v>322</v>
      </c>
      <c r="O82" s="10" t="s">
        <v>1270</v>
      </c>
      <c r="P82" s="47" t="s">
        <v>323</v>
      </c>
    </row>
    <row r="83" spans="1:20" x14ac:dyDescent="0.25">
      <c r="A83" s="46">
        <v>80</v>
      </c>
      <c r="B83" s="10" t="s">
        <v>1271</v>
      </c>
      <c r="C83" s="11">
        <v>41786</v>
      </c>
      <c r="D83" s="12" t="s">
        <v>324</v>
      </c>
      <c r="E83" s="12" t="s">
        <v>34</v>
      </c>
      <c r="F83" s="13">
        <v>14350100</v>
      </c>
      <c r="G83" s="14">
        <v>18</v>
      </c>
      <c r="H83" s="15">
        <v>0.15</v>
      </c>
      <c r="I83" s="11">
        <v>22741</v>
      </c>
      <c r="J83" s="10" t="s">
        <v>1023</v>
      </c>
      <c r="K83" t="s">
        <v>2275</v>
      </c>
      <c r="L83" t="s">
        <v>141</v>
      </c>
      <c r="M83" s="16" t="s">
        <v>1272</v>
      </c>
      <c r="N83" s="17" t="s">
        <v>325</v>
      </c>
      <c r="O83" s="10" t="s">
        <v>1273</v>
      </c>
      <c r="P83" s="47" t="s">
        <v>326</v>
      </c>
    </row>
    <row r="84" spans="1:20" x14ac:dyDescent="0.25">
      <c r="A84" s="46">
        <v>81</v>
      </c>
      <c r="B84" s="10" t="s">
        <v>1274</v>
      </c>
      <c r="C84" s="11">
        <v>41781</v>
      </c>
      <c r="D84" s="12" t="s">
        <v>327</v>
      </c>
      <c r="E84" s="12" t="s">
        <v>40</v>
      </c>
      <c r="F84" s="13">
        <v>4250500</v>
      </c>
      <c r="G84" s="14">
        <v>42</v>
      </c>
      <c r="H84" s="15">
        <v>0.2</v>
      </c>
      <c r="I84" s="11">
        <v>22935</v>
      </c>
      <c r="J84" s="10" t="s">
        <v>1024</v>
      </c>
      <c r="K84" t="s">
        <v>2277</v>
      </c>
      <c r="L84" t="s">
        <v>147</v>
      </c>
      <c r="M84" s="16" t="s">
        <v>1275</v>
      </c>
      <c r="N84" s="17" t="s">
        <v>328</v>
      </c>
      <c r="O84" s="10" t="s">
        <v>1276</v>
      </c>
      <c r="P84" s="47" t="s">
        <v>329</v>
      </c>
    </row>
    <row r="85" spans="1:20" x14ac:dyDescent="0.25">
      <c r="A85" s="46">
        <v>82</v>
      </c>
      <c r="B85" s="10" t="s">
        <v>1277</v>
      </c>
      <c r="C85" s="11">
        <v>41768</v>
      </c>
      <c r="D85" s="12" t="s">
        <v>330</v>
      </c>
      <c r="E85" s="12" t="s">
        <v>46</v>
      </c>
      <c r="F85" s="13">
        <v>18750100</v>
      </c>
      <c r="G85" s="14">
        <v>6</v>
      </c>
      <c r="H85" s="15">
        <v>0.12</v>
      </c>
      <c r="I85" s="11">
        <v>33171</v>
      </c>
      <c r="J85" s="10" t="s">
        <v>1023</v>
      </c>
      <c r="K85" t="s">
        <v>2277</v>
      </c>
      <c r="L85" t="s">
        <v>151</v>
      </c>
      <c r="M85" s="16" t="s">
        <v>1278</v>
      </c>
      <c r="N85" s="17" t="s">
        <v>331</v>
      </c>
      <c r="O85" s="10" t="s">
        <v>1279</v>
      </c>
      <c r="P85" s="47" t="s">
        <v>332</v>
      </c>
      <c r="T85" s="4"/>
    </row>
    <row r="86" spans="1:20" x14ac:dyDescent="0.25">
      <c r="A86" s="46">
        <v>83</v>
      </c>
      <c r="B86" s="10" t="s">
        <v>1280</v>
      </c>
      <c r="C86" s="11">
        <v>41777</v>
      </c>
      <c r="D86" s="12" t="s">
        <v>333</v>
      </c>
      <c r="E86" s="12" t="s">
        <v>52</v>
      </c>
      <c r="F86" s="13">
        <v>11890100</v>
      </c>
      <c r="G86" s="14">
        <v>12</v>
      </c>
      <c r="H86" s="15">
        <v>0.14000000000000001</v>
      </c>
      <c r="I86" s="11">
        <v>25531</v>
      </c>
      <c r="J86" s="10" t="s">
        <v>1023</v>
      </c>
      <c r="K86" t="s">
        <v>2278</v>
      </c>
      <c r="L86" t="s">
        <v>155</v>
      </c>
      <c r="M86" s="16" t="s">
        <v>1281</v>
      </c>
      <c r="N86" s="17" t="s">
        <v>334</v>
      </c>
      <c r="O86" s="10" t="s">
        <v>1282</v>
      </c>
      <c r="P86" s="47" t="s">
        <v>335</v>
      </c>
    </row>
    <row r="87" spans="1:20" x14ac:dyDescent="0.25">
      <c r="A87" s="46">
        <v>84</v>
      </c>
      <c r="B87" s="10" t="s">
        <v>1283</v>
      </c>
      <c r="C87" s="11">
        <v>41774</v>
      </c>
      <c r="D87" s="12" t="s">
        <v>336</v>
      </c>
      <c r="E87" s="12" t="s">
        <v>126</v>
      </c>
      <c r="F87" s="13">
        <v>13170700</v>
      </c>
      <c r="G87" s="14">
        <v>54</v>
      </c>
      <c r="H87" s="15">
        <v>0.22</v>
      </c>
      <c r="I87" s="11">
        <v>25200</v>
      </c>
      <c r="J87" s="10" t="s">
        <v>1023</v>
      </c>
      <c r="K87" t="s">
        <v>2278</v>
      </c>
      <c r="L87" t="s">
        <v>159</v>
      </c>
      <c r="M87" s="16" t="s">
        <v>1284</v>
      </c>
      <c r="N87" s="17" t="s">
        <v>337</v>
      </c>
      <c r="O87" s="10" t="s">
        <v>1285</v>
      </c>
      <c r="P87" s="47" t="s">
        <v>338</v>
      </c>
    </row>
    <row r="88" spans="1:20" x14ac:dyDescent="0.25">
      <c r="A88" s="46">
        <v>85</v>
      </c>
      <c r="B88" s="10" t="s">
        <v>1286</v>
      </c>
      <c r="C88" s="11">
        <v>41786</v>
      </c>
      <c r="D88" s="12" t="s">
        <v>339</v>
      </c>
      <c r="E88" s="12" t="s">
        <v>132</v>
      </c>
      <c r="F88" s="13">
        <v>49910300</v>
      </c>
      <c r="G88" s="14">
        <v>6</v>
      </c>
      <c r="H88" s="15">
        <v>0.12</v>
      </c>
      <c r="I88" s="11">
        <v>22253</v>
      </c>
      <c r="J88" s="10" t="s">
        <v>1023</v>
      </c>
      <c r="K88" t="s">
        <v>2278</v>
      </c>
      <c r="L88" t="s">
        <v>163</v>
      </c>
      <c r="M88" s="16" t="s">
        <v>1287</v>
      </c>
      <c r="N88" s="17" t="s">
        <v>340</v>
      </c>
      <c r="O88" s="10" t="s">
        <v>1288</v>
      </c>
      <c r="P88" s="47" t="s">
        <v>341</v>
      </c>
    </row>
    <row r="89" spans="1:20" x14ac:dyDescent="0.25">
      <c r="A89" s="46">
        <v>86</v>
      </c>
      <c r="B89" s="10" t="s">
        <v>1289</v>
      </c>
      <c r="C89" s="11">
        <v>41778</v>
      </c>
      <c r="D89" s="12" t="s">
        <v>342</v>
      </c>
      <c r="E89" s="12" t="s">
        <v>138</v>
      </c>
      <c r="F89" s="13">
        <v>25250700</v>
      </c>
      <c r="G89" s="14">
        <v>30</v>
      </c>
      <c r="H89" s="15">
        <v>0.18</v>
      </c>
      <c r="I89" s="11">
        <v>23397</v>
      </c>
      <c r="J89" s="10" t="s">
        <v>1023</v>
      </c>
      <c r="K89" t="s">
        <v>2278</v>
      </c>
      <c r="L89" t="s">
        <v>167</v>
      </c>
      <c r="M89" s="16" t="s">
        <v>1290</v>
      </c>
      <c r="N89" s="17" t="s">
        <v>343</v>
      </c>
      <c r="O89" s="10" t="s">
        <v>1291</v>
      </c>
      <c r="P89" s="47" t="s">
        <v>344</v>
      </c>
    </row>
    <row r="90" spans="1:20" x14ac:dyDescent="0.25">
      <c r="A90" s="46">
        <v>87</v>
      </c>
      <c r="B90" s="10" t="s">
        <v>1292</v>
      </c>
      <c r="C90" s="11">
        <v>41779</v>
      </c>
      <c r="D90" s="12" t="s">
        <v>345</v>
      </c>
      <c r="E90" s="12" t="s">
        <v>144</v>
      </c>
      <c r="F90" s="13">
        <v>13450900</v>
      </c>
      <c r="G90" s="14">
        <v>18</v>
      </c>
      <c r="H90" s="15">
        <v>0.15</v>
      </c>
      <c r="I90" s="11">
        <v>32459</v>
      </c>
      <c r="J90" s="10" t="s">
        <v>1024</v>
      </c>
      <c r="K90">
        <v>0</v>
      </c>
      <c r="L90" t="s">
        <v>171</v>
      </c>
      <c r="M90" s="16" t="s">
        <v>1293</v>
      </c>
      <c r="N90" s="17" t="s">
        <v>346</v>
      </c>
      <c r="O90" s="10" t="s">
        <v>1294</v>
      </c>
      <c r="P90" s="47" t="s">
        <v>347</v>
      </c>
    </row>
    <row r="91" spans="1:20" x14ac:dyDescent="0.25">
      <c r="A91" s="46">
        <v>88</v>
      </c>
      <c r="B91" s="10" t="s">
        <v>1295</v>
      </c>
      <c r="C91" s="11">
        <v>41785</v>
      </c>
      <c r="D91" s="12" t="s">
        <v>348</v>
      </c>
      <c r="E91" s="12" t="s">
        <v>16</v>
      </c>
      <c r="F91" s="13">
        <v>28840800</v>
      </c>
      <c r="G91" s="14">
        <v>60</v>
      </c>
      <c r="H91" s="15">
        <v>0.25</v>
      </c>
      <c r="I91" s="11">
        <v>25982</v>
      </c>
      <c r="J91" s="10" t="s">
        <v>1023</v>
      </c>
      <c r="K91" t="s">
        <v>2275</v>
      </c>
      <c r="L91" t="s">
        <v>17</v>
      </c>
      <c r="M91" s="16" t="s">
        <v>1296</v>
      </c>
      <c r="N91" s="17" t="s">
        <v>349</v>
      </c>
      <c r="O91" s="10" t="s">
        <v>1297</v>
      </c>
      <c r="P91" s="47" t="s">
        <v>350</v>
      </c>
    </row>
    <row r="92" spans="1:20" x14ac:dyDescent="0.25">
      <c r="A92" s="46">
        <v>89</v>
      </c>
      <c r="B92" s="10" t="s">
        <v>1298</v>
      </c>
      <c r="C92" s="11">
        <v>41767</v>
      </c>
      <c r="D92" s="12" t="s">
        <v>351</v>
      </c>
      <c r="E92" s="12" t="s">
        <v>22</v>
      </c>
      <c r="F92" s="13">
        <v>34970100</v>
      </c>
      <c r="G92" s="14">
        <v>24</v>
      </c>
      <c r="H92" s="15">
        <v>0.18</v>
      </c>
      <c r="I92" s="11">
        <v>19387</v>
      </c>
      <c r="J92" s="10" t="s">
        <v>1023</v>
      </c>
      <c r="K92" t="s">
        <v>2275</v>
      </c>
      <c r="L92" t="s">
        <v>23</v>
      </c>
      <c r="M92" s="16" t="s">
        <v>1299</v>
      </c>
      <c r="N92" s="17" t="s">
        <v>352</v>
      </c>
      <c r="O92" s="10" t="s">
        <v>1300</v>
      </c>
      <c r="P92" s="47" t="s">
        <v>353</v>
      </c>
    </row>
    <row r="93" spans="1:20" x14ac:dyDescent="0.25">
      <c r="A93" s="46">
        <v>90</v>
      </c>
      <c r="B93" s="10" t="s">
        <v>1301</v>
      </c>
      <c r="C93" s="11">
        <v>41765</v>
      </c>
      <c r="D93" s="12" t="s">
        <v>354</v>
      </c>
      <c r="E93" s="12" t="s">
        <v>28</v>
      </c>
      <c r="F93" s="13">
        <v>45540900</v>
      </c>
      <c r="G93" s="14">
        <v>48</v>
      </c>
      <c r="H93" s="15">
        <v>0.22</v>
      </c>
      <c r="I93" s="11">
        <v>20097</v>
      </c>
      <c r="J93" s="10" t="s">
        <v>1023</v>
      </c>
      <c r="K93" t="s">
        <v>2275</v>
      </c>
      <c r="L93" t="s">
        <v>29</v>
      </c>
      <c r="M93" s="16" t="s">
        <v>1302</v>
      </c>
      <c r="N93" s="17" t="s">
        <v>355</v>
      </c>
      <c r="O93" s="10" t="s">
        <v>1303</v>
      </c>
      <c r="P93" s="47" t="s">
        <v>356</v>
      </c>
      <c r="T93" s="4"/>
    </row>
    <row r="94" spans="1:20" x14ac:dyDescent="0.25">
      <c r="A94" s="46">
        <v>91</v>
      </c>
      <c r="B94" s="10" t="s">
        <v>1304</v>
      </c>
      <c r="C94" s="11">
        <v>41769</v>
      </c>
      <c r="D94" s="12" t="s">
        <v>357</v>
      </c>
      <c r="E94" s="12" t="s">
        <v>34</v>
      </c>
      <c r="F94" s="13">
        <v>54550200</v>
      </c>
      <c r="G94" s="14">
        <v>18</v>
      </c>
      <c r="H94" s="15">
        <v>0.15</v>
      </c>
      <c r="I94" s="11">
        <v>18501</v>
      </c>
      <c r="J94" s="10" t="s">
        <v>1023</v>
      </c>
      <c r="K94" t="s">
        <v>2276</v>
      </c>
      <c r="L94" t="s">
        <v>35</v>
      </c>
      <c r="M94" s="16" t="s">
        <v>1305</v>
      </c>
      <c r="N94" s="17" t="s">
        <v>358</v>
      </c>
      <c r="O94" s="10" t="s">
        <v>1306</v>
      </c>
      <c r="P94" s="47" t="s">
        <v>359</v>
      </c>
    </row>
    <row r="95" spans="1:20" x14ac:dyDescent="0.25">
      <c r="A95" s="46">
        <v>92</v>
      </c>
      <c r="B95" s="10" t="s">
        <v>1307</v>
      </c>
      <c r="C95" s="11">
        <v>41783</v>
      </c>
      <c r="D95" s="12" t="s">
        <v>360</v>
      </c>
      <c r="E95" s="12" t="s">
        <v>40</v>
      </c>
      <c r="F95" s="13">
        <v>39740400</v>
      </c>
      <c r="G95" s="14">
        <v>36</v>
      </c>
      <c r="H95" s="15">
        <v>0.2</v>
      </c>
      <c r="I95" s="11">
        <v>32716</v>
      </c>
      <c r="J95" s="10" t="s">
        <v>1023</v>
      </c>
      <c r="K95" t="s">
        <v>2276</v>
      </c>
      <c r="L95" t="s">
        <v>41</v>
      </c>
      <c r="M95" s="16" t="s">
        <v>1308</v>
      </c>
      <c r="N95" s="17" t="s">
        <v>361</v>
      </c>
      <c r="O95" s="10" t="s">
        <v>1309</v>
      </c>
      <c r="P95" s="47" t="s">
        <v>362</v>
      </c>
    </row>
    <row r="96" spans="1:20" x14ac:dyDescent="0.25">
      <c r="A96" s="46">
        <v>93</v>
      </c>
      <c r="B96" s="10" t="s">
        <v>1310</v>
      </c>
      <c r="C96" s="11">
        <v>41783</v>
      </c>
      <c r="D96" s="12" t="s">
        <v>363</v>
      </c>
      <c r="E96" s="12" t="s">
        <v>46</v>
      </c>
      <c r="F96" s="13">
        <v>31330300</v>
      </c>
      <c r="G96" s="14">
        <v>48</v>
      </c>
      <c r="H96" s="15">
        <v>0.22</v>
      </c>
      <c r="I96" s="11">
        <v>32828</v>
      </c>
      <c r="J96" s="10" t="s">
        <v>1023</v>
      </c>
      <c r="K96" t="s">
        <v>2275</v>
      </c>
      <c r="L96" t="s">
        <v>47</v>
      </c>
      <c r="M96" s="16" t="s">
        <v>1311</v>
      </c>
      <c r="N96" s="17" t="s">
        <v>364</v>
      </c>
      <c r="O96" s="10" t="s">
        <v>1312</v>
      </c>
      <c r="P96" s="47" t="s">
        <v>365</v>
      </c>
    </row>
    <row r="97" spans="1:20" x14ac:dyDescent="0.25">
      <c r="A97" s="46">
        <v>94</v>
      </c>
      <c r="B97" s="10" t="s">
        <v>1313</v>
      </c>
      <c r="C97" s="11">
        <v>41766</v>
      </c>
      <c r="D97" s="12" t="s">
        <v>366</v>
      </c>
      <c r="E97" s="12" t="s">
        <v>52</v>
      </c>
      <c r="F97" s="13">
        <v>14460200</v>
      </c>
      <c r="G97" s="14">
        <v>36</v>
      </c>
      <c r="H97" s="15">
        <v>0.2</v>
      </c>
      <c r="I97" s="11">
        <v>21226</v>
      </c>
      <c r="J97" s="10" t="s">
        <v>1024</v>
      </c>
      <c r="K97" t="s">
        <v>2277</v>
      </c>
      <c r="L97" t="s">
        <v>53</v>
      </c>
      <c r="M97" s="16" t="s">
        <v>1314</v>
      </c>
      <c r="N97" s="17" t="s">
        <v>367</v>
      </c>
      <c r="O97" s="10" t="s">
        <v>1315</v>
      </c>
      <c r="P97" s="47" t="s">
        <v>368</v>
      </c>
    </row>
    <row r="98" spans="1:20" x14ac:dyDescent="0.25">
      <c r="A98" s="46">
        <v>95</v>
      </c>
      <c r="B98" s="10" t="s">
        <v>1316</v>
      </c>
      <c r="C98" s="11">
        <v>41767</v>
      </c>
      <c r="D98" s="12" t="s">
        <v>369</v>
      </c>
      <c r="E98" s="12" t="s">
        <v>58</v>
      </c>
      <c r="F98" s="13">
        <v>46860700</v>
      </c>
      <c r="G98" s="14">
        <v>60</v>
      </c>
      <c r="H98" s="15">
        <v>0.25</v>
      </c>
      <c r="I98" s="11">
        <v>33108</v>
      </c>
      <c r="J98" s="10" t="s">
        <v>1024</v>
      </c>
      <c r="K98" t="s">
        <v>2275</v>
      </c>
      <c r="L98" t="s">
        <v>59</v>
      </c>
      <c r="M98" s="16" t="s">
        <v>1317</v>
      </c>
      <c r="N98" s="17" t="s">
        <v>370</v>
      </c>
      <c r="O98" s="10" t="s">
        <v>1318</v>
      </c>
      <c r="P98" s="47" t="s">
        <v>371</v>
      </c>
    </row>
    <row r="99" spans="1:20" x14ac:dyDescent="0.25">
      <c r="A99" s="46">
        <v>96</v>
      </c>
      <c r="B99" s="10" t="s">
        <v>1319</v>
      </c>
      <c r="C99" s="11">
        <v>41780</v>
      </c>
      <c r="D99" s="12" t="s">
        <v>372</v>
      </c>
      <c r="E99" s="12" t="s">
        <v>64</v>
      </c>
      <c r="F99" s="13">
        <v>41880300</v>
      </c>
      <c r="G99" s="14">
        <v>30</v>
      </c>
      <c r="H99" s="15">
        <v>0.18</v>
      </c>
      <c r="I99" s="11">
        <v>25685</v>
      </c>
      <c r="J99" s="10" t="s">
        <v>1023</v>
      </c>
      <c r="K99" t="s">
        <v>2277</v>
      </c>
      <c r="L99" t="s">
        <v>65</v>
      </c>
      <c r="M99" s="16" t="s">
        <v>1320</v>
      </c>
      <c r="N99" s="17" t="s">
        <v>373</v>
      </c>
      <c r="O99" s="10" t="s">
        <v>1321</v>
      </c>
      <c r="P99" s="47" t="s">
        <v>374</v>
      </c>
    </row>
    <row r="100" spans="1:20" x14ac:dyDescent="0.25">
      <c r="A100" s="46">
        <v>97</v>
      </c>
      <c r="B100" s="10" t="s">
        <v>1322</v>
      </c>
      <c r="C100" s="11">
        <v>41766</v>
      </c>
      <c r="D100" s="12" t="s">
        <v>375</v>
      </c>
      <c r="E100" s="12" t="s">
        <v>70</v>
      </c>
      <c r="F100" s="13">
        <v>16220100</v>
      </c>
      <c r="G100" s="14">
        <v>12</v>
      </c>
      <c r="H100" s="15">
        <v>0.14000000000000001</v>
      </c>
      <c r="I100" s="11">
        <v>27283</v>
      </c>
      <c r="J100" s="10" t="s">
        <v>1024</v>
      </c>
      <c r="K100" t="s">
        <v>2276</v>
      </c>
      <c r="L100" t="s">
        <v>71</v>
      </c>
      <c r="M100" s="16" t="s">
        <v>1323</v>
      </c>
      <c r="N100" s="17" t="s">
        <v>376</v>
      </c>
      <c r="O100" s="10" t="s">
        <v>1324</v>
      </c>
      <c r="P100" s="47" t="s">
        <v>377</v>
      </c>
    </row>
    <row r="101" spans="1:20" x14ac:dyDescent="0.25">
      <c r="A101" s="46">
        <v>98</v>
      </c>
      <c r="B101" s="10" t="s">
        <v>1325</v>
      </c>
      <c r="C101" s="11">
        <v>41772</v>
      </c>
      <c r="D101" s="12" t="s">
        <v>378</v>
      </c>
      <c r="E101" s="12" t="s">
        <v>76</v>
      </c>
      <c r="F101" s="13">
        <v>11810200</v>
      </c>
      <c r="G101" s="14">
        <v>48</v>
      </c>
      <c r="H101" s="15">
        <v>0.22</v>
      </c>
      <c r="I101" s="11">
        <v>22529</v>
      </c>
      <c r="J101" s="10" t="s">
        <v>1023</v>
      </c>
      <c r="K101" t="s">
        <v>2275</v>
      </c>
      <c r="L101" t="s">
        <v>77</v>
      </c>
      <c r="M101" s="16" t="s">
        <v>1326</v>
      </c>
      <c r="N101" s="17" t="s">
        <v>379</v>
      </c>
      <c r="O101" s="10" t="s">
        <v>1327</v>
      </c>
      <c r="P101" s="47" t="s">
        <v>380</v>
      </c>
      <c r="T101" s="4"/>
    </row>
    <row r="102" spans="1:20" x14ac:dyDescent="0.25">
      <c r="A102" s="46">
        <v>99</v>
      </c>
      <c r="B102" s="10" t="s">
        <v>1328</v>
      </c>
      <c r="C102" s="11">
        <v>41764</v>
      </c>
      <c r="D102" s="12" t="s">
        <v>381</v>
      </c>
      <c r="E102" s="12" t="s">
        <v>82</v>
      </c>
      <c r="F102" s="13">
        <v>53330900</v>
      </c>
      <c r="G102" s="14">
        <v>18</v>
      </c>
      <c r="H102" s="15">
        <v>0.15</v>
      </c>
      <c r="I102" s="11">
        <v>31886</v>
      </c>
      <c r="J102" s="10" t="s">
        <v>1023</v>
      </c>
      <c r="K102" t="s">
        <v>2275</v>
      </c>
      <c r="L102" t="s">
        <v>83</v>
      </c>
      <c r="M102" s="16" t="s">
        <v>1329</v>
      </c>
      <c r="N102" s="17" t="s">
        <v>382</v>
      </c>
      <c r="O102" s="10" t="s">
        <v>1330</v>
      </c>
      <c r="P102" s="47" t="s">
        <v>383</v>
      </c>
    </row>
    <row r="103" spans="1:20" x14ac:dyDescent="0.25">
      <c r="A103" s="46">
        <v>100</v>
      </c>
      <c r="B103" s="10" t="s">
        <v>1331</v>
      </c>
      <c r="C103" s="11">
        <v>41773</v>
      </c>
      <c r="D103" s="12" t="s">
        <v>384</v>
      </c>
      <c r="E103" s="12" t="s">
        <v>88</v>
      </c>
      <c r="F103" s="13">
        <v>28680300</v>
      </c>
      <c r="G103" s="14">
        <v>30</v>
      </c>
      <c r="H103" s="15">
        <v>0.18</v>
      </c>
      <c r="I103" s="11">
        <v>22808</v>
      </c>
      <c r="J103" s="10" t="s">
        <v>1023</v>
      </c>
      <c r="K103" t="s">
        <v>2275</v>
      </c>
      <c r="L103" t="s">
        <v>89</v>
      </c>
      <c r="M103" s="16" t="s">
        <v>1332</v>
      </c>
      <c r="N103" s="17" t="s">
        <v>385</v>
      </c>
      <c r="O103" s="10" t="s">
        <v>1333</v>
      </c>
      <c r="P103" s="47" t="s">
        <v>386</v>
      </c>
    </row>
    <row r="104" spans="1:20" x14ac:dyDescent="0.25">
      <c r="A104" s="46">
        <v>101</v>
      </c>
      <c r="B104" s="10" t="s">
        <v>1334</v>
      </c>
      <c r="C104" s="11">
        <v>41777</v>
      </c>
      <c r="D104" s="12" t="s">
        <v>387</v>
      </c>
      <c r="E104" s="12" t="s">
        <v>94</v>
      </c>
      <c r="F104" s="13">
        <v>41820300</v>
      </c>
      <c r="G104" s="14">
        <v>12</v>
      </c>
      <c r="H104" s="15">
        <v>0.14000000000000001</v>
      </c>
      <c r="I104" s="11">
        <v>25593</v>
      </c>
      <c r="J104" s="10" t="s">
        <v>1023</v>
      </c>
      <c r="K104" t="s">
        <v>2275</v>
      </c>
      <c r="L104" t="s">
        <v>95</v>
      </c>
      <c r="M104" s="16" t="s">
        <v>1335</v>
      </c>
      <c r="N104" s="17" t="s">
        <v>388</v>
      </c>
      <c r="O104" s="10" t="s">
        <v>1336</v>
      </c>
      <c r="P104" s="47" t="s">
        <v>389</v>
      </c>
    </row>
    <row r="105" spans="1:20" x14ac:dyDescent="0.25">
      <c r="A105" s="46">
        <v>102</v>
      </c>
      <c r="B105" s="10" t="s">
        <v>1337</v>
      </c>
      <c r="C105" s="11">
        <v>41780</v>
      </c>
      <c r="D105" s="12" t="s">
        <v>390</v>
      </c>
      <c r="E105" s="12" t="s">
        <v>100</v>
      </c>
      <c r="F105" s="13">
        <v>58620900</v>
      </c>
      <c r="G105" s="14">
        <v>24</v>
      </c>
      <c r="H105" s="15">
        <v>0.18</v>
      </c>
      <c r="I105" s="11">
        <v>33128</v>
      </c>
      <c r="J105" s="10" t="s">
        <v>1023</v>
      </c>
      <c r="K105" t="s">
        <v>2278</v>
      </c>
      <c r="L105" t="s">
        <v>101</v>
      </c>
      <c r="M105" s="16" t="s">
        <v>1338</v>
      </c>
      <c r="N105" s="17" t="s">
        <v>391</v>
      </c>
      <c r="O105" s="10" t="s">
        <v>1339</v>
      </c>
      <c r="P105" s="47" t="s">
        <v>392</v>
      </c>
    </row>
    <row r="106" spans="1:20" x14ac:dyDescent="0.25">
      <c r="A106" s="46">
        <v>103</v>
      </c>
      <c r="B106" s="10" t="s">
        <v>1340</v>
      </c>
      <c r="C106" s="11">
        <v>41779</v>
      </c>
      <c r="D106" s="12" t="s">
        <v>393</v>
      </c>
      <c r="E106" s="12" t="s">
        <v>106</v>
      </c>
      <c r="F106" s="13">
        <v>24660600</v>
      </c>
      <c r="G106" s="14">
        <v>30</v>
      </c>
      <c r="H106" s="15">
        <v>0.18</v>
      </c>
      <c r="I106" s="11">
        <v>20679</v>
      </c>
      <c r="J106" s="10" t="s">
        <v>1023</v>
      </c>
      <c r="K106" t="s">
        <v>2277</v>
      </c>
      <c r="L106" t="s">
        <v>107</v>
      </c>
      <c r="M106" s="16" t="s">
        <v>1341</v>
      </c>
      <c r="N106" s="17" t="s">
        <v>394</v>
      </c>
      <c r="O106" s="10" t="s">
        <v>1342</v>
      </c>
      <c r="P106" s="47" t="s">
        <v>395</v>
      </c>
    </row>
    <row r="107" spans="1:20" x14ac:dyDescent="0.25">
      <c r="A107" s="46">
        <v>104</v>
      </c>
      <c r="B107" s="10" t="s">
        <v>1343</v>
      </c>
      <c r="C107" s="11">
        <v>41780</v>
      </c>
      <c r="D107" s="12" t="s">
        <v>396</v>
      </c>
      <c r="E107" s="12" t="s">
        <v>112</v>
      </c>
      <c r="F107" s="13">
        <v>12350400</v>
      </c>
      <c r="G107" s="14">
        <v>54</v>
      </c>
      <c r="H107" s="15">
        <v>0.22</v>
      </c>
      <c r="I107" s="11">
        <v>28255</v>
      </c>
      <c r="J107" s="10" t="s">
        <v>1023</v>
      </c>
      <c r="K107" t="s">
        <v>2275</v>
      </c>
      <c r="L107" t="s">
        <v>113</v>
      </c>
      <c r="M107" s="16" t="s">
        <v>1344</v>
      </c>
      <c r="N107" s="17" t="s">
        <v>397</v>
      </c>
      <c r="O107" s="10" t="s">
        <v>1345</v>
      </c>
      <c r="P107" s="47" t="s">
        <v>398</v>
      </c>
    </row>
    <row r="108" spans="1:20" x14ac:dyDescent="0.25">
      <c r="A108" s="46">
        <v>105</v>
      </c>
      <c r="B108" s="10" t="s">
        <v>1346</v>
      </c>
      <c r="C108" s="11">
        <v>41761</v>
      </c>
      <c r="D108" s="12" t="s">
        <v>399</v>
      </c>
      <c r="E108" s="12" t="s">
        <v>117</v>
      </c>
      <c r="F108" s="13">
        <v>36750500</v>
      </c>
      <c r="G108" s="14">
        <v>12</v>
      </c>
      <c r="H108" s="15">
        <v>0.14000000000000001</v>
      </c>
      <c r="I108" s="11">
        <v>29553</v>
      </c>
      <c r="J108" s="10" t="s">
        <v>1024</v>
      </c>
      <c r="K108" t="s">
        <v>2275</v>
      </c>
      <c r="L108" t="s">
        <v>118</v>
      </c>
      <c r="M108" s="16" t="s">
        <v>1347</v>
      </c>
      <c r="N108" s="17" t="s">
        <v>400</v>
      </c>
      <c r="O108" s="10" t="s">
        <v>1348</v>
      </c>
      <c r="P108" s="47" t="s">
        <v>401</v>
      </c>
    </row>
    <row r="109" spans="1:20" x14ac:dyDescent="0.25">
      <c r="A109" s="46">
        <v>106</v>
      </c>
      <c r="B109" s="10" t="s">
        <v>1349</v>
      </c>
      <c r="C109" s="11">
        <v>41781</v>
      </c>
      <c r="D109" s="12" t="s">
        <v>402</v>
      </c>
      <c r="E109" s="12" t="s">
        <v>16</v>
      </c>
      <c r="F109" s="13">
        <v>6970900</v>
      </c>
      <c r="G109" s="14">
        <v>24</v>
      </c>
      <c r="H109" s="15">
        <v>0.18</v>
      </c>
      <c r="I109" s="11">
        <v>29226</v>
      </c>
      <c r="J109" s="10" t="s">
        <v>1023</v>
      </c>
      <c r="K109" t="s">
        <v>2275</v>
      </c>
      <c r="L109" t="s">
        <v>123</v>
      </c>
      <c r="M109" s="16" t="s">
        <v>1350</v>
      </c>
      <c r="N109" s="17" t="s">
        <v>403</v>
      </c>
      <c r="O109" s="10" t="s">
        <v>1351</v>
      </c>
      <c r="P109" s="47" t="s">
        <v>404</v>
      </c>
      <c r="T109" s="4"/>
    </row>
    <row r="110" spans="1:20" x14ac:dyDescent="0.25">
      <c r="A110" s="46">
        <v>107</v>
      </c>
      <c r="B110" s="10" t="s">
        <v>1352</v>
      </c>
      <c r="C110" s="11">
        <v>41782</v>
      </c>
      <c r="D110" s="12" t="s">
        <v>405</v>
      </c>
      <c r="E110" s="12" t="s">
        <v>22</v>
      </c>
      <c r="F110" s="13">
        <v>24830500</v>
      </c>
      <c r="G110" s="14">
        <v>12</v>
      </c>
      <c r="H110" s="15">
        <v>0.14000000000000001</v>
      </c>
      <c r="I110" s="11">
        <v>30376</v>
      </c>
      <c r="J110" s="10" t="s">
        <v>1023</v>
      </c>
      <c r="K110" t="s">
        <v>2275</v>
      </c>
      <c r="L110" t="s">
        <v>129</v>
      </c>
      <c r="M110" s="16" t="s">
        <v>1353</v>
      </c>
      <c r="N110" s="17" t="s">
        <v>406</v>
      </c>
      <c r="O110" s="10" t="s">
        <v>1354</v>
      </c>
      <c r="P110" s="47" t="s">
        <v>407</v>
      </c>
    </row>
    <row r="111" spans="1:20" x14ac:dyDescent="0.25">
      <c r="A111" s="46">
        <v>108</v>
      </c>
      <c r="B111" s="10" t="s">
        <v>1355</v>
      </c>
      <c r="C111" s="11">
        <v>41773</v>
      </c>
      <c r="D111" s="12" t="s">
        <v>408</v>
      </c>
      <c r="E111" s="12" t="s">
        <v>28</v>
      </c>
      <c r="F111" s="13">
        <v>40450800</v>
      </c>
      <c r="G111" s="14">
        <v>60</v>
      </c>
      <c r="H111" s="15">
        <v>0.25</v>
      </c>
      <c r="I111" s="11">
        <v>18467</v>
      </c>
      <c r="J111" s="10" t="s">
        <v>1023</v>
      </c>
      <c r="K111" t="s">
        <v>2275</v>
      </c>
      <c r="L111" t="s">
        <v>135</v>
      </c>
      <c r="M111" s="16" t="s">
        <v>1356</v>
      </c>
      <c r="N111" s="17" t="s">
        <v>409</v>
      </c>
      <c r="O111" s="10" t="s">
        <v>1357</v>
      </c>
      <c r="P111" s="47" t="s">
        <v>410</v>
      </c>
    </row>
    <row r="112" spans="1:20" x14ac:dyDescent="0.25">
      <c r="A112" s="46">
        <v>109</v>
      </c>
      <c r="B112" s="10" t="s">
        <v>1358</v>
      </c>
      <c r="C112" s="11">
        <v>41771</v>
      </c>
      <c r="D112" s="12" t="s">
        <v>411</v>
      </c>
      <c r="E112" s="12" t="s">
        <v>34</v>
      </c>
      <c r="F112" s="13">
        <v>57120100</v>
      </c>
      <c r="G112" s="14">
        <v>60</v>
      </c>
      <c r="H112" s="15">
        <v>0.25</v>
      </c>
      <c r="I112" s="11">
        <v>33203</v>
      </c>
      <c r="J112" s="10" t="s">
        <v>1023</v>
      </c>
      <c r="K112" t="s">
        <v>2275</v>
      </c>
      <c r="L112" t="s">
        <v>141</v>
      </c>
      <c r="M112" s="16" t="s">
        <v>1359</v>
      </c>
      <c r="N112" s="17" t="s">
        <v>412</v>
      </c>
      <c r="O112" s="10" t="s">
        <v>1360</v>
      </c>
      <c r="P112" s="47" t="s">
        <v>413</v>
      </c>
    </row>
    <row r="113" spans="1:20" x14ac:dyDescent="0.25">
      <c r="A113" s="46">
        <v>110</v>
      </c>
      <c r="B113" s="10" t="s">
        <v>1361</v>
      </c>
      <c r="C113" s="11">
        <v>41765</v>
      </c>
      <c r="D113" s="12" t="s">
        <v>414</v>
      </c>
      <c r="E113" s="12" t="s">
        <v>40</v>
      </c>
      <c r="F113" s="13">
        <v>17550900</v>
      </c>
      <c r="G113" s="14">
        <v>36</v>
      </c>
      <c r="H113" s="15">
        <v>0.2</v>
      </c>
      <c r="I113" s="11">
        <v>23779</v>
      </c>
      <c r="J113" s="10" t="s">
        <v>1024</v>
      </c>
      <c r="K113" t="s">
        <v>2277</v>
      </c>
      <c r="L113" t="s">
        <v>147</v>
      </c>
      <c r="M113" s="16" t="s">
        <v>1362</v>
      </c>
      <c r="N113" s="17" t="s">
        <v>415</v>
      </c>
      <c r="O113" s="10" t="s">
        <v>1363</v>
      </c>
      <c r="P113" s="47" t="s">
        <v>416</v>
      </c>
    </row>
    <row r="114" spans="1:20" x14ac:dyDescent="0.25">
      <c r="A114" s="46">
        <v>111</v>
      </c>
      <c r="B114" s="10" t="s">
        <v>1364</v>
      </c>
      <c r="C114" s="11">
        <v>41760</v>
      </c>
      <c r="D114" s="12" t="s">
        <v>417</v>
      </c>
      <c r="E114" s="12" t="s">
        <v>46</v>
      </c>
      <c r="F114" s="13">
        <v>42260200</v>
      </c>
      <c r="G114" s="14">
        <v>24</v>
      </c>
      <c r="H114" s="15">
        <v>0.18</v>
      </c>
      <c r="I114" s="11">
        <v>24455</v>
      </c>
      <c r="J114" s="10" t="s">
        <v>1023</v>
      </c>
      <c r="K114" t="s">
        <v>2277</v>
      </c>
      <c r="L114" t="s">
        <v>151</v>
      </c>
      <c r="M114" s="16" t="s">
        <v>1365</v>
      </c>
      <c r="N114" s="17" t="s">
        <v>418</v>
      </c>
      <c r="O114" s="10" t="s">
        <v>1366</v>
      </c>
      <c r="P114" s="47" t="s">
        <v>419</v>
      </c>
    </row>
    <row r="115" spans="1:20" x14ac:dyDescent="0.25">
      <c r="A115" s="46">
        <v>112</v>
      </c>
      <c r="B115" s="10" t="s">
        <v>1367</v>
      </c>
      <c r="C115" s="11">
        <v>41766</v>
      </c>
      <c r="D115" s="12" t="s">
        <v>420</v>
      </c>
      <c r="E115" s="12" t="s">
        <v>52</v>
      </c>
      <c r="F115" s="13">
        <v>3240500</v>
      </c>
      <c r="G115" s="14">
        <v>36</v>
      </c>
      <c r="H115" s="15">
        <v>0.2</v>
      </c>
      <c r="I115" s="11">
        <v>22966</v>
      </c>
      <c r="J115" s="10" t="s">
        <v>1024</v>
      </c>
      <c r="K115" t="s">
        <v>2278</v>
      </c>
      <c r="L115" t="s">
        <v>155</v>
      </c>
      <c r="M115" s="16" t="s">
        <v>1368</v>
      </c>
      <c r="N115" s="17" t="s">
        <v>421</v>
      </c>
      <c r="O115" s="10" t="s">
        <v>1369</v>
      </c>
      <c r="P115" s="47" t="s">
        <v>422</v>
      </c>
    </row>
    <row r="116" spans="1:20" x14ac:dyDescent="0.25">
      <c r="A116" s="46">
        <v>113</v>
      </c>
      <c r="B116" s="10" t="s">
        <v>1370</v>
      </c>
      <c r="C116" s="11">
        <v>41776</v>
      </c>
      <c r="D116" s="12" t="s">
        <v>423</v>
      </c>
      <c r="E116" s="12" t="s">
        <v>126</v>
      </c>
      <c r="F116" s="13">
        <v>53550600</v>
      </c>
      <c r="G116" s="14">
        <v>30</v>
      </c>
      <c r="H116" s="15">
        <v>0.18</v>
      </c>
      <c r="I116" s="11">
        <v>22298</v>
      </c>
      <c r="J116" s="10" t="s">
        <v>1023</v>
      </c>
      <c r="K116" t="s">
        <v>2278</v>
      </c>
      <c r="L116" t="s">
        <v>159</v>
      </c>
      <c r="M116" s="16" t="s">
        <v>1371</v>
      </c>
      <c r="N116" s="17" t="s">
        <v>424</v>
      </c>
      <c r="O116" s="10" t="s">
        <v>1372</v>
      </c>
      <c r="P116" s="47" t="s">
        <v>425</v>
      </c>
    </row>
    <row r="117" spans="1:20" x14ac:dyDescent="0.25">
      <c r="A117" s="46">
        <v>114</v>
      </c>
      <c r="B117" s="10" t="s">
        <v>1373</v>
      </c>
      <c r="C117" s="11">
        <v>41786</v>
      </c>
      <c r="D117" s="12" t="s">
        <v>426</v>
      </c>
      <c r="E117" s="12" t="s">
        <v>132</v>
      </c>
      <c r="F117" s="13">
        <v>18530800</v>
      </c>
      <c r="G117" s="14">
        <v>24</v>
      </c>
      <c r="H117" s="15">
        <v>0.18</v>
      </c>
      <c r="I117" s="11">
        <v>24026</v>
      </c>
      <c r="J117" s="10" t="s">
        <v>1023</v>
      </c>
      <c r="K117" t="s">
        <v>2278</v>
      </c>
      <c r="L117" t="s">
        <v>163</v>
      </c>
      <c r="M117" s="16" t="s">
        <v>1374</v>
      </c>
      <c r="N117" s="17" t="s">
        <v>427</v>
      </c>
      <c r="O117" s="10" t="s">
        <v>1375</v>
      </c>
      <c r="P117" s="47" t="s">
        <v>428</v>
      </c>
      <c r="T117" s="4"/>
    </row>
    <row r="118" spans="1:20" x14ac:dyDescent="0.25">
      <c r="A118" s="46">
        <v>115</v>
      </c>
      <c r="B118" s="10" t="s">
        <v>1376</v>
      </c>
      <c r="C118" s="11">
        <v>41769</v>
      </c>
      <c r="D118" s="12" t="s">
        <v>429</v>
      </c>
      <c r="E118" s="12" t="s">
        <v>138</v>
      </c>
      <c r="F118" s="13">
        <v>26090700</v>
      </c>
      <c r="G118" s="14">
        <v>6</v>
      </c>
      <c r="H118" s="15">
        <v>0.12</v>
      </c>
      <c r="I118" s="11">
        <v>18811</v>
      </c>
      <c r="J118" s="10" t="s">
        <v>1024</v>
      </c>
      <c r="K118" t="s">
        <v>2278</v>
      </c>
      <c r="L118" t="s">
        <v>167</v>
      </c>
      <c r="M118" s="16" t="s">
        <v>1377</v>
      </c>
      <c r="N118" s="17" t="s">
        <v>430</v>
      </c>
      <c r="O118" s="10" t="s">
        <v>1378</v>
      </c>
      <c r="P118" s="47" t="s">
        <v>431</v>
      </c>
    </row>
    <row r="119" spans="1:20" x14ac:dyDescent="0.25">
      <c r="A119" s="46">
        <v>116</v>
      </c>
      <c r="B119" s="10" t="s">
        <v>1379</v>
      </c>
      <c r="C119" s="11">
        <v>41777</v>
      </c>
      <c r="D119" s="12" t="s">
        <v>432</v>
      </c>
      <c r="E119" s="12" t="s">
        <v>144</v>
      </c>
      <c r="F119" s="13">
        <v>57510800</v>
      </c>
      <c r="G119" s="14">
        <v>54</v>
      </c>
      <c r="H119" s="15">
        <v>0.22</v>
      </c>
      <c r="I119" s="11">
        <v>28735</v>
      </c>
      <c r="J119" s="10" t="s">
        <v>1023</v>
      </c>
      <c r="K119">
        <v>0</v>
      </c>
      <c r="L119" t="s">
        <v>171</v>
      </c>
      <c r="M119" s="16" t="s">
        <v>1380</v>
      </c>
      <c r="N119" s="17" t="s">
        <v>433</v>
      </c>
      <c r="O119" s="10" t="s">
        <v>1381</v>
      </c>
      <c r="P119" s="47" t="s">
        <v>434</v>
      </c>
    </row>
    <row r="120" spans="1:20" x14ac:dyDescent="0.25">
      <c r="A120" s="46">
        <v>117</v>
      </c>
      <c r="B120" s="10" t="s">
        <v>1382</v>
      </c>
      <c r="C120" s="11">
        <v>41760</v>
      </c>
      <c r="D120" s="12" t="s">
        <v>435</v>
      </c>
      <c r="E120" s="12" t="s">
        <v>16</v>
      </c>
      <c r="F120" s="13">
        <v>4570400</v>
      </c>
      <c r="G120" s="14">
        <v>6</v>
      </c>
      <c r="H120" s="15">
        <v>0.12</v>
      </c>
      <c r="I120" s="11">
        <v>28399</v>
      </c>
      <c r="J120" s="10" t="s">
        <v>1023</v>
      </c>
      <c r="K120" t="s">
        <v>2275</v>
      </c>
      <c r="L120" t="s">
        <v>17</v>
      </c>
      <c r="M120" s="16" t="s">
        <v>1383</v>
      </c>
      <c r="N120" s="17" t="s">
        <v>436</v>
      </c>
      <c r="O120" s="10" t="s">
        <v>1384</v>
      </c>
      <c r="P120" s="47" t="s">
        <v>437</v>
      </c>
    </row>
    <row r="121" spans="1:20" x14ac:dyDescent="0.25">
      <c r="A121" s="46">
        <v>118</v>
      </c>
      <c r="B121" s="10" t="s">
        <v>1385</v>
      </c>
      <c r="C121" s="11">
        <v>41769</v>
      </c>
      <c r="D121" s="12" t="s">
        <v>438</v>
      </c>
      <c r="E121" s="12" t="s">
        <v>22</v>
      </c>
      <c r="F121" s="13">
        <v>9430500</v>
      </c>
      <c r="G121" s="14">
        <v>48</v>
      </c>
      <c r="H121" s="15">
        <v>0.22</v>
      </c>
      <c r="I121" s="11">
        <v>31861</v>
      </c>
      <c r="J121" s="10" t="s">
        <v>1024</v>
      </c>
      <c r="K121" t="s">
        <v>2275</v>
      </c>
      <c r="L121" t="s">
        <v>23</v>
      </c>
      <c r="M121" s="16" t="s">
        <v>1386</v>
      </c>
      <c r="N121" s="17" t="s">
        <v>439</v>
      </c>
      <c r="O121" s="10" t="s">
        <v>1387</v>
      </c>
      <c r="P121" s="47" t="s">
        <v>440</v>
      </c>
    </row>
    <row r="122" spans="1:20" x14ac:dyDescent="0.25">
      <c r="A122" s="46">
        <v>119</v>
      </c>
      <c r="B122" s="10" t="s">
        <v>1388</v>
      </c>
      <c r="C122" s="11">
        <v>41782</v>
      </c>
      <c r="D122" s="12" t="s">
        <v>441</v>
      </c>
      <c r="E122" s="12" t="s">
        <v>28</v>
      </c>
      <c r="F122" s="13">
        <v>57290900</v>
      </c>
      <c r="G122" s="14">
        <v>54</v>
      </c>
      <c r="H122" s="15">
        <v>0.22</v>
      </c>
      <c r="I122" s="11">
        <v>18928</v>
      </c>
      <c r="J122" s="10" t="s">
        <v>1024</v>
      </c>
      <c r="K122" t="s">
        <v>2275</v>
      </c>
      <c r="L122" t="s">
        <v>29</v>
      </c>
      <c r="M122" s="16" t="s">
        <v>1389</v>
      </c>
      <c r="N122" s="17" t="s">
        <v>442</v>
      </c>
      <c r="O122" s="10" t="s">
        <v>1390</v>
      </c>
      <c r="P122" s="47" t="s">
        <v>443</v>
      </c>
    </row>
    <row r="123" spans="1:20" x14ac:dyDescent="0.25">
      <c r="A123" s="46">
        <v>120</v>
      </c>
      <c r="B123" s="10" t="s">
        <v>1391</v>
      </c>
      <c r="C123" s="11">
        <v>41768</v>
      </c>
      <c r="D123" s="12" t="s">
        <v>444</v>
      </c>
      <c r="E123" s="12" t="s">
        <v>34</v>
      </c>
      <c r="F123" s="13">
        <v>5010100</v>
      </c>
      <c r="G123" s="14">
        <v>18</v>
      </c>
      <c r="H123" s="15">
        <v>0.15</v>
      </c>
      <c r="I123" s="11">
        <v>21531</v>
      </c>
      <c r="J123" s="10" t="s">
        <v>1024</v>
      </c>
      <c r="K123" t="s">
        <v>2276</v>
      </c>
      <c r="L123" t="s">
        <v>35</v>
      </c>
      <c r="M123" s="16" t="s">
        <v>1392</v>
      </c>
      <c r="N123" s="17" t="s">
        <v>445</v>
      </c>
      <c r="O123" s="10" t="s">
        <v>1393</v>
      </c>
      <c r="P123" s="47" t="s">
        <v>446</v>
      </c>
    </row>
    <row r="124" spans="1:20" x14ac:dyDescent="0.25">
      <c r="A124" s="46">
        <v>121</v>
      </c>
      <c r="B124" s="10" t="s">
        <v>1394</v>
      </c>
      <c r="C124" s="11">
        <v>41786</v>
      </c>
      <c r="D124" s="12" t="s">
        <v>447</v>
      </c>
      <c r="E124" s="12" t="s">
        <v>40</v>
      </c>
      <c r="F124" s="13">
        <v>13740200</v>
      </c>
      <c r="G124" s="14">
        <v>54</v>
      </c>
      <c r="H124" s="15">
        <v>0.22</v>
      </c>
      <c r="I124" s="11">
        <v>25378</v>
      </c>
      <c r="J124" s="10" t="s">
        <v>1023</v>
      </c>
      <c r="K124" t="s">
        <v>2276</v>
      </c>
      <c r="L124" t="s">
        <v>41</v>
      </c>
      <c r="M124" s="16" t="s">
        <v>1395</v>
      </c>
      <c r="N124" s="17" t="s">
        <v>448</v>
      </c>
      <c r="O124" s="10" t="s">
        <v>1396</v>
      </c>
      <c r="P124" s="47" t="s">
        <v>449</v>
      </c>
    </row>
    <row r="125" spans="1:20" x14ac:dyDescent="0.25">
      <c r="A125" s="46">
        <v>122</v>
      </c>
      <c r="B125" s="10" t="s">
        <v>1397</v>
      </c>
      <c r="C125" s="11">
        <v>41770</v>
      </c>
      <c r="D125" s="12" t="s">
        <v>450</v>
      </c>
      <c r="E125" s="12" t="s">
        <v>46</v>
      </c>
      <c r="F125" s="13">
        <v>27230300</v>
      </c>
      <c r="G125" s="14">
        <v>6</v>
      </c>
      <c r="H125" s="15">
        <v>0.12</v>
      </c>
      <c r="I125" s="11">
        <v>26611</v>
      </c>
      <c r="J125" s="10" t="s">
        <v>1024</v>
      </c>
      <c r="K125" t="s">
        <v>2275</v>
      </c>
      <c r="L125" t="s">
        <v>47</v>
      </c>
      <c r="M125" s="16" t="s">
        <v>1398</v>
      </c>
      <c r="N125" s="17" t="s">
        <v>451</v>
      </c>
      <c r="O125" s="10" t="s">
        <v>1399</v>
      </c>
      <c r="P125" s="47" t="s">
        <v>452</v>
      </c>
      <c r="T125" s="4"/>
    </row>
    <row r="126" spans="1:20" x14ac:dyDescent="0.25">
      <c r="A126" s="46">
        <v>123</v>
      </c>
      <c r="B126" s="10" t="s">
        <v>1400</v>
      </c>
      <c r="C126" s="11">
        <v>41761</v>
      </c>
      <c r="D126" s="12" t="s">
        <v>453</v>
      </c>
      <c r="E126" s="12" t="s">
        <v>52</v>
      </c>
      <c r="F126" s="13">
        <v>26090700</v>
      </c>
      <c r="G126" s="14">
        <v>42</v>
      </c>
      <c r="H126" s="15">
        <v>0.2</v>
      </c>
      <c r="I126" s="11">
        <v>24221</v>
      </c>
      <c r="J126" s="10" t="s">
        <v>1024</v>
      </c>
      <c r="K126" t="s">
        <v>2277</v>
      </c>
      <c r="L126" t="s">
        <v>53</v>
      </c>
      <c r="M126" s="16" t="s">
        <v>1401</v>
      </c>
      <c r="N126" s="17" t="s">
        <v>454</v>
      </c>
      <c r="O126" s="10" t="s">
        <v>1402</v>
      </c>
      <c r="P126" s="47" t="s">
        <v>455</v>
      </c>
    </row>
    <row r="127" spans="1:20" x14ac:dyDescent="0.25">
      <c r="A127" s="46">
        <v>124</v>
      </c>
      <c r="B127" s="10" t="s">
        <v>1403</v>
      </c>
      <c r="C127" s="11">
        <v>41774</v>
      </c>
      <c r="D127" s="12" t="s">
        <v>456</v>
      </c>
      <c r="E127" s="12" t="s">
        <v>58</v>
      </c>
      <c r="F127" s="13">
        <v>45890200</v>
      </c>
      <c r="G127" s="14">
        <v>54</v>
      </c>
      <c r="H127" s="15">
        <v>0.22</v>
      </c>
      <c r="I127" s="11">
        <v>20584</v>
      </c>
      <c r="J127" s="10" t="s">
        <v>1023</v>
      </c>
      <c r="K127" t="s">
        <v>2275</v>
      </c>
      <c r="L127" t="s">
        <v>59</v>
      </c>
      <c r="M127" s="16" t="s">
        <v>1404</v>
      </c>
      <c r="N127" s="17" t="s">
        <v>457</v>
      </c>
      <c r="O127" s="10" t="s">
        <v>1405</v>
      </c>
      <c r="P127" s="47" t="s">
        <v>458</v>
      </c>
    </row>
    <row r="128" spans="1:20" x14ac:dyDescent="0.25">
      <c r="A128" s="46">
        <v>125</v>
      </c>
      <c r="B128" s="10" t="s">
        <v>1406</v>
      </c>
      <c r="C128" s="11">
        <v>41775</v>
      </c>
      <c r="D128" s="12" t="s">
        <v>459</v>
      </c>
      <c r="E128" s="12" t="s">
        <v>64</v>
      </c>
      <c r="F128" s="13">
        <v>42690800</v>
      </c>
      <c r="G128" s="14">
        <v>48</v>
      </c>
      <c r="H128" s="15">
        <v>0.22</v>
      </c>
      <c r="I128" s="11">
        <v>33167</v>
      </c>
      <c r="J128" s="10" t="s">
        <v>1023</v>
      </c>
      <c r="K128" t="s">
        <v>2277</v>
      </c>
      <c r="L128" t="s">
        <v>65</v>
      </c>
      <c r="M128" s="16" t="s">
        <v>1407</v>
      </c>
      <c r="N128" s="17" t="s">
        <v>460</v>
      </c>
      <c r="O128" s="10" t="s">
        <v>1408</v>
      </c>
      <c r="P128" s="47" t="s">
        <v>461</v>
      </c>
    </row>
    <row r="129" spans="1:20" x14ac:dyDescent="0.25">
      <c r="A129" s="46">
        <v>126</v>
      </c>
      <c r="B129" s="10" t="s">
        <v>1409</v>
      </c>
      <c r="C129" s="11">
        <v>41766</v>
      </c>
      <c r="D129" s="12" t="s">
        <v>462</v>
      </c>
      <c r="E129" s="12" t="s">
        <v>70</v>
      </c>
      <c r="F129" s="13">
        <v>8310400</v>
      </c>
      <c r="G129" s="14">
        <v>42</v>
      </c>
      <c r="H129" s="15">
        <v>0.2</v>
      </c>
      <c r="I129" s="11">
        <v>29624</v>
      </c>
      <c r="J129" s="10" t="s">
        <v>1024</v>
      </c>
      <c r="K129" t="s">
        <v>2276</v>
      </c>
      <c r="L129" t="s">
        <v>71</v>
      </c>
      <c r="M129" s="16" t="s">
        <v>1410</v>
      </c>
      <c r="N129" s="17" t="s">
        <v>463</v>
      </c>
      <c r="O129" s="10" t="s">
        <v>1411</v>
      </c>
      <c r="P129" s="47" t="s">
        <v>464</v>
      </c>
    </row>
    <row r="130" spans="1:20" x14ac:dyDescent="0.25">
      <c r="A130" s="46">
        <v>127</v>
      </c>
      <c r="B130" s="10" t="s">
        <v>1412</v>
      </c>
      <c r="C130" s="11">
        <v>41785</v>
      </c>
      <c r="D130" s="12" t="s">
        <v>465</v>
      </c>
      <c r="E130" s="12" t="s">
        <v>76</v>
      </c>
      <c r="F130" s="13">
        <v>15220100</v>
      </c>
      <c r="G130" s="14">
        <v>30</v>
      </c>
      <c r="H130" s="15">
        <v>0.18</v>
      </c>
      <c r="I130" s="11">
        <v>22977</v>
      </c>
      <c r="J130" s="10" t="s">
        <v>1024</v>
      </c>
      <c r="K130" t="s">
        <v>2275</v>
      </c>
      <c r="L130" t="s">
        <v>77</v>
      </c>
      <c r="M130" s="16" t="s">
        <v>1413</v>
      </c>
      <c r="N130" s="17" t="s">
        <v>466</v>
      </c>
      <c r="O130" s="10" t="s">
        <v>1414</v>
      </c>
      <c r="P130" s="47" t="s">
        <v>467</v>
      </c>
    </row>
    <row r="131" spans="1:20" x14ac:dyDescent="0.25">
      <c r="A131" s="46">
        <v>128</v>
      </c>
      <c r="B131" s="10" t="s">
        <v>1415</v>
      </c>
      <c r="C131" s="11">
        <v>41779</v>
      </c>
      <c r="D131" s="12" t="s">
        <v>468</v>
      </c>
      <c r="E131" s="12" t="s">
        <v>82</v>
      </c>
      <c r="F131" s="13">
        <v>42220300</v>
      </c>
      <c r="G131" s="14">
        <v>30</v>
      </c>
      <c r="H131" s="15">
        <v>0.18</v>
      </c>
      <c r="I131" s="11">
        <v>18472</v>
      </c>
      <c r="J131" s="10" t="s">
        <v>1024</v>
      </c>
      <c r="K131" t="s">
        <v>2275</v>
      </c>
      <c r="L131" t="s">
        <v>83</v>
      </c>
      <c r="M131" s="16" t="s">
        <v>1416</v>
      </c>
      <c r="N131" s="17" t="s">
        <v>469</v>
      </c>
      <c r="O131" s="10" t="s">
        <v>1417</v>
      </c>
      <c r="P131" s="47" t="s">
        <v>470</v>
      </c>
    </row>
    <row r="132" spans="1:20" x14ac:dyDescent="0.25">
      <c r="A132" s="46">
        <v>129</v>
      </c>
      <c r="B132" s="10" t="s">
        <v>1418</v>
      </c>
      <c r="C132" s="11">
        <v>41768</v>
      </c>
      <c r="D132" s="12" t="s">
        <v>471</v>
      </c>
      <c r="E132" s="12" t="s">
        <v>88</v>
      </c>
      <c r="F132" s="13">
        <v>31310200</v>
      </c>
      <c r="G132" s="14">
        <v>6</v>
      </c>
      <c r="H132" s="15">
        <v>0.12</v>
      </c>
      <c r="I132" s="11">
        <v>21352</v>
      </c>
      <c r="J132" s="10" t="s">
        <v>1023</v>
      </c>
      <c r="K132" t="s">
        <v>2275</v>
      </c>
      <c r="L132" t="s">
        <v>89</v>
      </c>
      <c r="M132" s="16" t="s">
        <v>1419</v>
      </c>
      <c r="N132" s="17" t="s">
        <v>472</v>
      </c>
      <c r="O132" s="10" t="s">
        <v>1420</v>
      </c>
      <c r="P132" s="47" t="s">
        <v>473</v>
      </c>
    </row>
    <row r="133" spans="1:20" x14ac:dyDescent="0.25">
      <c r="A133" s="46">
        <v>130</v>
      </c>
      <c r="B133" s="10" t="s">
        <v>1421</v>
      </c>
      <c r="C133" s="11">
        <v>41782</v>
      </c>
      <c r="D133" s="12" t="s">
        <v>474</v>
      </c>
      <c r="E133" s="12" t="s">
        <v>94</v>
      </c>
      <c r="F133" s="13">
        <v>12320800</v>
      </c>
      <c r="G133" s="14">
        <v>6</v>
      </c>
      <c r="H133" s="15">
        <v>0.12</v>
      </c>
      <c r="I133" s="11">
        <v>29897</v>
      </c>
      <c r="J133" s="10" t="s">
        <v>1023</v>
      </c>
      <c r="K133" t="s">
        <v>2275</v>
      </c>
      <c r="L133" t="s">
        <v>95</v>
      </c>
      <c r="M133" s="16" t="s">
        <v>1422</v>
      </c>
      <c r="N133" s="17" t="s">
        <v>475</v>
      </c>
      <c r="O133" s="10" t="s">
        <v>1423</v>
      </c>
      <c r="P133" s="47" t="s">
        <v>476</v>
      </c>
      <c r="T133" s="4"/>
    </row>
    <row r="134" spans="1:20" x14ac:dyDescent="0.25">
      <c r="A134" s="46">
        <v>131</v>
      </c>
      <c r="B134" s="10" t="s">
        <v>1424</v>
      </c>
      <c r="C134" s="11">
        <v>41766</v>
      </c>
      <c r="D134" s="12" t="s">
        <v>477</v>
      </c>
      <c r="E134" s="12" t="s">
        <v>100</v>
      </c>
      <c r="F134" s="13">
        <v>25090700</v>
      </c>
      <c r="G134" s="14">
        <v>42</v>
      </c>
      <c r="H134" s="15">
        <v>0.2</v>
      </c>
      <c r="I134" s="11">
        <v>22694</v>
      </c>
      <c r="J134" s="10" t="s">
        <v>1023</v>
      </c>
      <c r="K134" t="s">
        <v>2278</v>
      </c>
      <c r="L134" t="s">
        <v>101</v>
      </c>
      <c r="M134" s="16" t="s">
        <v>1425</v>
      </c>
      <c r="N134" s="17" t="s">
        <v>478</v>
      </c>
      <c r="O134" s="10" t="s">
        <v>1426</v>
      </c>
      <c r="P134" s="47" t="s">
        <v>479</v>
      </c>
    </row>
    <row r="135" spans="1:20" x14ac:dyDescent="0.25">
      <c r="A135" s="46">
        <v>132</v>
      </c>
      <c r="B135" s="10" t="s">
        <v>1427</v>
      </c>
      <c r="C135" s="11">
        <v>41772</v>
      </c>
      <c r="D135" s="12" t="s">
        <v>480</v>
      </c>
      <c r="E135" s="12" t="s">
        <v>106</v>
      </c>
      <c r="F135" s="13">
        <v>40950500</v>
      </c>
      <c r="G135" s="14">
        <v>54</v>
      </c>
      <c r="H135" s="15">
        <v>0.22</v>
      </c>
      <c r="I135" s="11">
        <v>26446</v>
      </c>
      <c r="J135" s="10" t="s">
        <v>1023</v>
      </c>
      <c r="K135" t="s">
        <v>2277</v>
      </c>
      <c r="L135" t="s">
        <v>107</v>
      </c>
      <c r="M135" s="16" t="s">
        <v>1428</v>
      </c>
      <c r="N135" s="17" t="s">
        <v>481</v>
      </c>
      <c r="O135" s="10" t="s">
        <v>1429</v>
      </c>
      <c r="P135" s="47" t="s">
        <v>482</v>
      </c>
    </row>
    <row r="136" spans="1:20" x14ac:dyDescent="0.25">
      <c r="A136" s="46">
        <v>133</v>
      </c>
      <c r="B136" s="10" t="s">
        <v>1430</v>
      </c>
      <c r="C136" s="11">
        <v>41774</v>
      </c>
      <c r="D136" s="12" t="s">
        <v>483</v>
      </c>
      <c r="E136" s="12" t="s">
        <v>112</v>
      </c>
      <c r="F136" s="13">
        <v>19840900</v>
      </c>
      <c r="G136" s="14">
        <v>54</v>
      </c>
      <c r="H136" s="15">
        <v>0.22</v>
      </c>
      <c r="I136" s="11">
        <v>19852</v>
      </c>
      <c r="J136" s="10" t="s">
        <v>1023</v>
      </c>
      <c r="K136" t="s">
        <v>2275</v>
      </c>
      <c r="L136" t="s">
        <v>113</v>
      </c>
      <c r="M136" s="16" t="s">
        <v>1431</v>
      </c>
      <c r="N136" s="17" t="s">
        <v>484</v>
      </c>
      <c r="O136" s="10" t="s">
        <v>1432</v>
      </c>
      <c r="P136" s="47" t="s">
        <v>485</v>
      </c>
    </row>
    <row r="137" spans="1:20" x14ac:dyDescent="0.25">
      <c r="A137" s="46">
        <v>134</v>
      </c>
      <c r="B137" s="10" t="s">
        <v>1433</v>
      </c>
      <c r="C137" s="11">
        <v>41776</v>
      </c>
      <c r="D137" s="12" t="s">
        <v>486</v>
      </c>
      <c r="E137" s="12" t="s">
        <v>117</v>
      </c>
      <c r="F137" s="13">
        <v>25960500</v>
      </c>
      <c r="G137" s="14">
        <v>48</v>
      </c>
      <c r="H137" s="15">
        <v>0.22</v>
      </c>
      <c r="I137" s="11">
        <v>28909</v>
      </c>
      <c r="J137" s="10" t="s">
        <v>1023</v>
      </c>
      <c r="K137" t="s">
        <v>2275</v>
      </c>
      <c r="L137" t="s">
        <v>118</v>
      </c>
      <c r="M137" s="16" t="s">
        <v>1434</v>
      </c>
      <c r="N137" s="17" t="s">
        <v>487</v>
      </c>
      <c r="O137" s="10" t="s">
        <v>1435</v>
      </c>
      <c r="P137" s="47" t="s">
        <v>488</v>
      </c>
    </row>
    <row r="138" spans="1:20" x14ac:dyDescent="0.25">
      <c r="A138" s="46">
        <v>135</v>
      </c>
      <c r="B138" s="10" t="s">
        <v>1436</v>
      </c>
      <c r="C138" s="11">
        <v>41774</v>
      </c>
      <c r="D138" s="12" t="s">
        <v>489</v>
      </c>
      <c r="E138" s="12" t="s">
        <v>16</v>
      </c>
      <c r="F138" s="13">
        <v>44450200</v>
      </c>
      <c r="G138" s="14">
        <v>60</v>
      </c>
      <c r="H138" s="15">
        <v>0.25</v>
      </c>
      <c r="I138" s="11">
        <v>31814</v>
      </c>
      <c r="J138" s="10" t="s">
        <v>1023</v>
      </c>
      <c r="K138" t="s">
        <v>2275</v>
      </c>
      <c r="L138" t="s">
        <v>123</v>
      </c>
      <c r="M138" s="16" t="s">
        <v>1437</v>
      </c>
      <c r="N138" s="17" t="s">
        <v>490</v>
      </c>
      <c r="O138" s="10" t="s">
        <v>1438</v>
      </c>
      <c r="P138" s="47" t="s">
        <v>491</v>
      </c>
    </row>
    <row r="139" spans="1:20" x14ac:dyDescent="0.25">
      <c r="A139" s="46">
        <v>136</v>
      </c>
      <c r="B139" s="10" t="s">
        <v>1439</v>
      </c>
      <c r="C139" s="11">
        <v>41772</v>
      </c>
      <c r="D139" s="12" t="s">
        <v>492</v>
      </c>
      <c r="E139" s="12" t="s">
        <v>22</v>
      </c>
      <c r="F139" s="13">
        <v>44490700</v>
      </c>
      <c r="G139" s="14">
        <v>60</v>
      </c>
      <c r="H139" s="15">
        <v>0.25</v>
      </c>
      <c r="I139" s="11">
        <v>31216</v>
      </c>
      <c r="J139" s="10" t="s">
        <v>1023</v>
      </c>
      <c r="K139" t="s">
        <v>2275</v>
      </c>
      <c r="L139" t="s">
        <v>129</v>
      </c>
      <c r="M139" s="16" t="s">
        <v>1440</v>
      </c>
      <c r="N139" s="17" t="s">
        <v>493</v>
      </c>
      <c r="O139" s="10" t="s">
        <v>1441</v>
      </c>
      <c r="P139" s="47" t="s">
        <v>494</v>
      </c>
    </row>
    <row r="140" spans="1:20" x14ac:dyDescent="0.25">
      <c r="A140" s="46">
        <v>137</v>
      </c>
      <c r="B140" s="10" t="s">
        <v>1442</v>
      </c>
      <c r="C140" s="11">
        <v>41774</v>
      </c>
      <c r="D140" s="12" t="s">
        <v>495</v>
      </c>
      <c r="E140" s="12" t="s">
        <v>28</v>
      </c>
      <c r="F140" s="13">
        <v>51880600</v>
      </c>
      <c r="G140" s="14">
        <v>60</v>
      </c>
      <c r="H140" s="15">
        <v>0.25</v>
      </c>
      <c r="I140" s="11">
        <v>20652</v>
      </c>
      <c r="J140" s="10" t="s">
        <v>1024</v>
      </c>
      <c r="K140" t="s">
        <v>2275</v>
      </c>
      <c r="L140" t="s">
        <v>135</v>
      </c>
      <c r="M140" s="16" t="s">
        <v>1443</v>
      </c>
      <c r="N140" s="17" t="s">
        <v>496</v>
      </c>
      <c r="O140" s="10" t="s">
        <v>1444</v>
      </c>
      <c r="P140" s="47" t="s">
        <v>497</v>
      </c>
    </row>
    <row r="141" spans="1:20" x14ac:dyDescent="0.25">
      <c r="A141" s="46">
        <v>138</v>
      </c>
      <c r="B141" s="10" t="s">
        <v>1445</v>
      </c>
      <c r="C141" s="11">
        <v>41775</v>
      </c>
      <c r="D141" s="12" t="s">
        <v>498</v>
      </c>
      <c r="E141" s="12" t="s">
        <v>34</v>
      </c>
      <c r="F141" s="13">
        <v>13560200</v>
      </c>
      <c r="G141" s="14">
        <v>60</v>
      </c>
      <c r="H141" s="15">
        <v>0.25</v>
      </c>
      <c r="I141" s="11">
        <v>31730</v>
      </c>
      <c r="J141" s="10" t="s">
        <v>1023</v>
      </c>
      <c r="K141" t="s">
        <v>2275</v>
      </c>
      <c r="L141" t="s">
        <v>141</v>
      </c>
      <c r="M141" s="16" t="s">
        <v>1446</v>
      </c>
      <c r="N141" s="17" t="s">
        <v>24</v>
      </c>
      <c r="O141" s="10" t="s">
        <v>1447</v>
      </c>
      <c r="P141" s="47" t="s">
        <v>499</v>
      </c>
      <c r="T141" s="4"/>
    </row>
    <row r="142" spans="1:20" x14ac:dyDescent="0.25">
      <c r="A142" s="46">
        <v>139</v>
      </c>
      <c r="B142" s="10" t="s">
        <v>1448</v>
      </c>
      <c r="C142" s="11">
        <v>41780</v>
      </c>
      <c r="D142" s="12" t="s">
        <v>500</v>
      </c>
      <c r="E142" s="12" t="s">
        <v>40</v>
      </c>
      <c r="F142" s="13">
        <v>56070400</v>
      </c>
      <c r="G142" s="14">
        <v>60</v>
      </c>
      <c r="H142" s="15">
        <v>0.25</v>
      </c>
      <c r="I142" s="11">
        <v>29259</v>
      </c>
      <c r="J142" s="10" t="s">
        <v>1024</v>
      </c>
      <c r="K142" t="s">
        <v>2277</v>
      </c>
      <c r="L142" t="s">
        <v>147</v>
      </c>
      <c r="M142" s="16" t="s">
        <v>1449</v>
      </c>
      <c r="N142" s="17" t="s">
        <v>30</v>
      </c>
      <c r="O142" s="10" t="s">
        <v>1450</v>
      </c>
      <c r="P142" s="47" t="s">
        <v>501</v>
      </c>
    </row>
    <row r="143" spans="1:20" x14ac:dyDescent="0.25">
      <c r="A143" s="46">
        <v>140</v>
      </c>
      <c r="B143" s="10" t="s">
        <v>1451</v>
      </c>
      <c r="C143" s="11">
        <v>41762</v>
      </c>
      <c r="D143" s="12" t="s">
        <v>502</v>
      </c>
      <c r="E143" s="12" t="s">
        <v>46</v>
      </c>
      <c r="F143" s="13">
        <v>43190400</v>
      </c>
      <c r="G143" s="14">
        <v>12</v>
      </c>
      <c r="H143" s="15">
        <v>0.14000000000000001</v>
      </c>
      <c r="I143" s="11">
        <v>30547</v>
      </c>
      <c r="J143" s="10" t="s">
        <v>1023</v>
      </c>
      <c r="K143" t="s">
        <v>2277</v>
      </c>
      <c r="L143" t="s">
        <v>151</v>
      </c>
      <c r="M143" s="16" t="s">
        <v>1452</v>
      </c>
      <c r="N143" s="17" t="s">
        <v>36</v>
      </c>
      <c r="O143" s="10" t="s">
        <v>1453</v>
      </c>
      <c r="P143" s="47" t="s">
        <v>503</v>
      </c>
    </row>
    <row r="144" spans="1:20" x14ac:dyDescent="0.25">
      <c r="A144" s="46">
        <v>141</v>
      </c>
      <c r="B144" s="10" t="s">
        <v>1454</v>
      </c>
      <c r="C144" s="11">
        <v>41768</v>
      </c>
      <c r="D144" s="12" t="s">
        <v>504</v>
      </c>
      <c r="E144" s="12" t="s">
        <v>52</v>
      </c>
      <c r="F144" s="13">
        <v>15660500</v>
      </c>
      <c r="G144" s="14">
        <v>54</v>
      </c>
      <c r="H144" s="15">
        <v>0.22</v>
      </c>
      <c r="I144" s="11">
        <v>29945</v>
      </c>
      <c r="J144" s="10" t="s">
        <v>1023</v>
      </c>
      <c r="K144" t="s">
        <v>2278</v>
      </c>
      <c r="L144" t="s">
        <v>155</v>
      </c>
      <c r="M144" s="16" t="s">
        <v>1455</v>
      </c>
      <c r="N144" s="17" t="s">
        <v>42</v>
      </c>
      <c r="O144" s="10" t="s">
        <v>1456</v>
      </c>
      <c r="P144" s="47" t="s">
        <v>505</v>
      </c>
    </row>
    <row r="145" spans="1:20" x14ac:dyDescent="0.25">
      <c r="A145" s="46">
        <v>142</v>
      </c>
      <c r="B145" s="10" t="s">
        <v>1457</v>
      </c>
      <c r="C145" s="11">
        <v>41780</v>
      </c>
      <c r="D145" s="12" t="s">
        <v>506</v>
      </c>
      <c r="E145" s="12" t="s">
        <v>126</v>
      </c>
      <c r="F145" s="13">
        <v>47060400</v>
      </c>
      <c r="G145" s="14">
        <v>30</v>
      </c>
      <c r="H145" s="15">
        <v>0.18</v>
      </c>
      <c r="I145" s="11">
        <v>29448</v>
      </c>
      <c r="J145" s="10" t="s">
        <v>1023</v>
      </c>
      <c r="K145" t="s">
        <v>2278</v>
      </c>
      <c r="L145" t="s">
        <v>159</v>
      </c>
      <c r="M145" s="16" t="s">
        <v>1458</v>
      </c>
      <c r="N145" s="17" t="s">
        <v>48</v>
      </c>
      <c r="O145" s="10" t="s">
        <v>1459</v>
      </c>
      <c r="P145" s="47" t="s">
        <v>507</v>
      </c>
    </row>
    <row r="146" spans="1:20" x14ac:dyDescent="0.25">
      <c r="A146" s="46">
        <v>143</v>
      </c>
      <c r="B146" s="10" t="s">
        <v>1460</v>
      </c>
      <c r="C146" s="11">
        <v>41772</v>
      </c>
      <c r="D146" s="12" t="s">
        <v>508</v>
      </c>
      <c r="E146" s="12" t="s">
        <v>132</v>
      </c>
      <c r="F146" s="13">
        <v>9930500</v>
      </c>
      <c r="G146" s="14">
        <v>42</v>
      </c>
      <c r="H146" s="15">
        <v>0.2</v>
      </c>
      <c r="I146" s="11">
        <v>23790</v>
      </c>
      <c r="J146" s="10" t="s">
        <v>1024</v>
      </c>
      <c r="K146" t="s">
        <v>2278</v>
      </c>
      <c r="L146" t="s">
        <v>163</v>
      </c>
      <c r="M146" s="16" t="s">
        <v>1461</v>
      </c>
      <c r="N146" s="17" t="s">
        <v>54</v>
      </c>
      <c r="O146" s="10" t="s">
        <v>1462</v>
      </c>
      <c r="P146" s="47" t="s">
        <v>509</v>
      </c>
    </row>
    <row r="147" spans="1:20" x14ac:dyDescent="0.25">
      <c r="A147" s="46">
        <v>144</v>
      </c>
      <c r="B147" s="10" t="s">
        <v>1463</v>
      </c>
      <c r="C147" s="11">
        <v>41764</v>
      </c>
      <c r="D147" s="12" t="s">
        <v>510</v>
      </c>
      <c r="E147" s="12" t="s">
        <v>138</v>
      </c>
      <c r="F147" s="13">
        <v>48070600</v>
      </c>
      <c r="G147" s="14">
        <v>24</v>
      </c>
      <c r="H147" s="15">
        <v>0.18</v>
      </c>
      <c r="I147" s="11">
        <v>26873</v>
      </c>
      <c r="J147" s="10" t="s">
        <v>1023</v>
      </c>
      <c r="K147" t="s">
        <v>2278</v>
      </c>
      <c r="L147" t="s">
        <v>167</v>
      </c>
      <c r="M147" s="16" t="s">
        <v>1464</v>
      </c>
      <c r="N147" s="17" t="s">
        <v>60</v>
      </c>
      <c r="O147" s="10" t="s">
        <v>1465</v>
      </c>
      <c r="P147" s="47" t="s">
        <v>511</v>
      </c>
    </row>
    <row r="148" spans="1:20" x14ac:dyDescent="0.25">
      <c r="A148" s="46">
        <v>145</v>
      </c>
      <c r="B148" s="10" t="s">
        <v>1466</v>
      </c>
      <c r="C148" s="11">
        <v>41777</v>
      </c>
      <c r="D148" s="12" t="s">
        <v>512</v>
      </c>
      <c r="E148" s="12" t="s">
        <v>144</v>
      </c>
      <c r="F148" s="13">
        <v>18460100</v>
      </c>
      <c r="G148" s="14">
        <v>42</v>
      </c>
      <c r="H148" s="15">
        <v>0.2</v>
      </c>
      <c r="I148" s="11">
        <v>27770</v>
      </c>
      <c r="J148" s="10" t="s">
        <v>1023</v>
      </c>
      <c r="K148">
        <v>0</v>
      </c>
      <c r="L148" t="s">
        <v>171</v>
      </c>
      <c r="M148" s="16" t="s">
        <v>1467</v>
      </c>
      <c r="N148" s="17" t="s">
        <v>66</v>
      </c>
      <c r="O148" s="10" t="s">
        <v>1468</v>
      </c>
      <c r="P148" s="47" t="s">
        <v>513</v>
      </c>
    </row>
    <row r="149" spans="1:20" x14ac:dyDescent="0.25">
      <c r="A149" s="46">
        <v>146</v>
      </c>
      <c r="B149" s="10" t="s">
        <v>1469</v>
      </c>
      <c r="C149" s="11">
        <v>41768</v>
      </c>
      <c r="D149" s="12" t="s">
        <v>514</v>
      </c>
      <c r="E149" s="12" t="s">
        <v>16</v>
      </c>
      <c r="F149" s="13">
        <v>39640100</v>
      </c>
      <c r="G149" s="14">
        <v>36</v>
      </c>
      <c r="H149" s="15">
        <v>0.2</v>
      </c>
      <c r="I149" s="11">
        <v>24416</v>
      </c>
      <c r="J149" s="10" t="s">
        <v>1023</v>
      </c>
      <c r="K149" t="s">
        <v>2275</v>
      </c>
      <c r="L149" t="s">
        <v>17</v>
      </c>
      <c r="M149" s="16" t="s">
        <v>1470</v>
      </c>
      <c r="N149" s="17" t="s">
        <v>72</v>
      </c>
      <c r="O149" s="10" t="s">
        <v>1471</v>
      </c>
      <c r="P149" s="47" t="s">
        <v>515</v>
      </c>
      <c r="T149" s="4"/>
    </row>
    <row r="150" spans="1:20" x14ac:dyDescent="0.25">
      <c r="A150" s="46">
        <v>147</v>
      </c>
      <c r="B150" s="10" t="s">
        <v>1472</v>
      </c>
      <c r="C150" s="11">
        <v>41776</v>
      </c>
      <c r="D150" s="12" t="s">
        <v>516</v>
      </c>
      <c r="E150" s="12" t="s">
        <v>22</v>
      </c>
      <c r="F150" s="13">
        <v>39490100</v>
      </c>
      <c r="G150" s="14">
        <v>48</v>
      </c>
      <c r="H150" s="15">
        <v>0.22</v>
      </c>
      <c r="I150" s="11">
        <v>25728</v>
      </c>
      <c r="J150" s="10" t="s">
        <v>1023</v>
      </c>
      <c r="K150" t="s">
        <v>2275</v>
      </c>
      <c r="L150" t="s">
        <v>23</v>
      </c>
      <c r="M150" s="16" t="s">
        <v>1473</v>
      </c>
      <c r="N150" s="17" t="s">
        <v>517</v>
      </c>
      <c r="O150" s="10" t="s">
        <v>1474</v>
      </c>
      <c r="P150" s="47" t="s">
        <v>518</v>
      </c>
    </row>
    <row r="151" spans="1:20" x14ac:dyDescent="0.25">
      <c r="A151" s="46">
        <v>148</v>
      </c>
      <c r="B151" s="10" t="s">
        <v>1475</v>
      </c>
      <c r="C151" s="11">
        <v>41768</v>
      </c>
      <c r="D151" s="12" t="s">
        <v>519</v>
      </c>
      <c r="E151" s="12" t="s">
        <v>28</v>
      </c>
      <c r="F151" s="13">
        <v>14950900</v>
      </c>
      <c r="G151" s="14">
        <v>30</v>
      </c>
      <c r="H151" s="15">
        <v>0.18</v>
      </c>
      <c r="I151" s="11">
        <v>28235</v>
      </c>
      <c r="J151" s="10" t="s">
        <v>1023</v>
      </c>
      <c r="K151" t="s">
        <v>2275</v>
      </c>
      <c r="L151" t="s">
        <v>29</v>
      </c>
      <c r="M151" s="16" t="s">
        <v>1476</v>
      </c>
      <c r="N151" s="17" t="s">
        <v>84</v>
      </c>
      <c r="O151" s="10" t="s">
        <v>1477</v>
      </c>
      <c r="P151" s="47" t="s">
        <v>520</v>
      </c>
    </row>
    <row r="152" spans="1:20" x14ac:dyDescent="0.25">
      <c r="A152" s="46">
        <v>149</v>
      </c>
      <c r="B152" s="10" t="s">
        <v>1478</v>
      </c>
      <c r="C152" s="11">
        <v>41774</v>
      </c>
      <c r="D152" s="12" t="s">
        <v>521</v>
      </c>
      <c r="E152" s="12" t="s">
        <v>34</v>
      </c>
      <c r="F152" s="13">
        <v>44950700</v>
      </c>
      <c r="G152" s="14">
        <v>12</v>
      </c>
      <c r="H152" s="15">
        <v>0.14000000000000001</v>
      </c>
      <c r="I152" s="11">
        <v>22166</v>
      </c>
      <c r="J152" s="10" t="s">
        <v>1024</v>
      </c>
      <c r="K152" t="s">
        <v>2276</v>
      </c>
      <c r="L152" t="s">
        <v>35</v>
      </c>
      <c r="M152" s="16" t="s">
        <v>1479</v>
      </c>
      <c r="N152" s="17" t="s">
        <v>90</v>
      </c>
      <c r="O152" s="10" t="s">
        <v>1480</v>
      </c>
      <c r="P152" s="47" t="s">
        <v>522</v>
      </c>
    </row>
    <row r="153" spans="1:20" x14ac:dyDescent="0.25">
      <c r="A153" s="46">
        <v>150</v>
      </c>
      <c r="B153" s="10" t="s">
        <v>1481</v>
      </c>
      <c r="C153" s="11">
        <v>41762</v>
      </c>
      <c r="D153" s="12" t="s">
        <v>523</v>
      </c>
      <c r="E153" s="12" t="s">
        <v>40</v>
      </c>
      <c r="F153" s="13">
        <v>15040900</v>
      </c>
      <c r="G153" s="14">
        <v>54</v>
      </c>
      <c r="H153" s="15">
        <v>0.22</v>
      </c>
      <c r="I153" s="11">
        <v>28959</v>
      </c>
      <c r="J153" s="10" t="s">
        <v>1024</v>
      </c>
      <c r="K153" t="s">
        <v>2276</v>
      </c>
      <c r="L153" t="s">
        <v>41</v>
      </c>
      <c r="M153" s="16" t="s">
        <v>1482</v>
      </c>
      <c r="N153" s="17" t="s">
        <v>524</v>
      </c>
      <c r="O153" s="10" t="s">
        <v>1483</v>
      </c>
      <c r="P153" s="47" t="s">
        <v>525</v>
      </c>
    </row>
    <row r="154" spans="1:20" x14ac:dyDescent="0.25">
      <c r="A154" s="46">
        <v>151</v>
      </c>
      <c r="B154" s="10" t="s">
        <v>1484</v>
      </c>
      <c r="C154" s="11">
        <v>41782</v>
      </c>
      <c r="D154" s="12" t="s">
        <v>526</v>
      </c>
      <c r="E154" s="12" t="s">
        <v>46</v>
      </c>
      <c r="F154" s="13">
        <v>4290800</v>
      </c>
      <c r="G154" s="14">
        <v>54</v>
      </c>
      <c r="H154" s="15">
        <v>0.22</v>
      </c>
      <c r="I154" s="11">
        <v>29491</v>
      </c>
      <c r="J154" s="10" t="s">
        <v>1024</v>
      </c>
      <c r="K154" t="s">
        <v>2275</v>
      </c>
      <c r="L154" t="s">
        <v>47</v>
      </c>
      <c r="M154" s="16" t="s">
        <v>1485</v>
      </c>
      <c r="N154" s="17" t="s">
        <v>102</v>
      </c>
      <c r="O154" s="10" t="s">
        <v>1486</v>
      </c>
      <c r="P154" s="47" t="s">
        <v>527</v>
      </c>
    </row>
    <row r="155" spans="1:20" x14ac:dyDescent="0.25">
      <c r="A155" s="46">
        <v>152</v>
      </c>
      <c r="B155" s="10" t="s">
        <v>1487</v>
      </c>
      <c r="C155" s="11">
        <v>41775</v>
      </c>
      <c r="D155" s="12" t="s">
        <v>528</v>
      </c>
      <c r="E155" s="12" t="s">
        <v>52</v>
      </c>
      <c r="F155" s="13">
        <v>32470300</v>
      </c>
      <c r="G155" s="14">
        <v>12</v>
      </c>
      <c r="H155" s="15">
        <v>0.14000000000000001</v>
      </c>
      <c r="I155" s="11">
        <v>21113</v>
      </c>
      <c r="J155" s="10" t="s">
        <v>1024</v>
      </c>
      <c r="K155" t="s">
        <v>2277</v>
      </c>
      <c r="L155" t="s">
        <v>53</v>
      </c>
      <c r="M155" s="16" t="s">
        <v>1488</v>
      </c>
      <c r="N155" s="17" t="s">
        <v>108</v>
      </c>
      <c r="O155" s="10" t="s">
        <v>1489</v>
      </c>
      <c r="P155" s="47" t="s">
        <v>529</v>
      </c>
    </row>
    <row r="156" spans="1:20" x14ac:dyDescent="0.25">
      <c r="A156" s="46">
        <v>153</v>
      </c>
      <c r="B156" s="10" t="s">
        <v>1490</v>
      </c>
      <c r="C156" s="11">
        <v>41782</v>
      </c>
      <c r="D156" s="12" t="s">
        <v>530</v>
      </c>
      <c r="E156" s="12" t="s">
        <v>58</v>
      </c>
      <c r="F156" s="13">
        <v>59830200</v>
      </c>
      <c r="G156" s="14">
        <v>18</v>
      </c>
      <c r="H156" s="15">
        <v>0.15</v>
      </c>
      <c r="I156" s="11">
        <v>22987</v>
      </c>
      <c r="J156" s="10" t="s">
        <v>1023</v>
      </c>
      <c r="K156" t="s">
        <v>2275</v>
      </c>
      <c r="L156" t="s">
        <v>59</v>
      </c>
      <c r="M156" s="16" t="s">
        <v>1491</v>
      </c>
      <c r="N156" s="17" t="s">
        <v>90</v>
      </c>
      <c r="O156" s="10" t="s">
        <v>1492</v>
      </c>
      <c r="P156" s="47" t="s">
        <v>531</v>
      </c>
    </row>
    <row r="157" spans="1:20" x14ac:dyDescent="0.25">
      <c r="A157" s="46">
        <v>154</v>
      </c>
      <c r="B157" s="10" t="s">
        <v>1493</v>
      </c>
      <c r="C157" s="11">
        <v>41781</v>
      </c>
      <c r="D157" s="12" t="s">
        <v>532</v>
      </c>
      <c r="E157" s="12" t="s">
        <v>64</v>
      </c>
      <c r="F157" s="13">
        <v>28890300</v>
      </c>
      <c r="G157" s="14">
        <v>24</v>
      </c>
      <c r="H157" s="15">
        <v>0.18</v>
      </c>
      <c r="I157" s="11">
        <v>31185</v>
      </c>
      <c r="J157" s="10" t="s">
        <v>1024</v>
      </c>
      <c r="K157" t="s">
        <v>2277</v>
      </c>
      <c r="L157" t="s">
        <v>65</v>
      </c>
      <c r="M157" s="16" t="s">
        <v>1494</v>
      </c>
      <c r="N157" s="17" t="s">
        <v>119</v>
      </c>
      <c r="O157" s="10" t="s">
        <v>1495</v>
      </c>
      <c r="P157" s="47" t="s">
        <v>533</v>
      </c>
      <c r="T157" s="4"/>
    </row>
    <row r="158" spans="1:20" x14ac:dyDescent="0.25">
      <c r="A158" s="46">
        <v>155</v>
      </c>
      <c r="B158" s="10" t="s">
        <v>1496</v>
      </c>
      <c r="C158" s="11">
        <v>41764</v>
      </c>
      <c r="D158" s="12" t="s">
        <v>534</v>
      </c>
      <c r="E158" s="12" t="s">
        <v>70</v>
      </c>
      <c r="F158" s="13">
        <v>38460200</v>
      </c>
      <c r="G158" s="14">
        <v>48</v>
      </c>
      <c r="H158" s="15">
        <v>0.22</v>
      </c>
      <c r="I158" s="11">
        <v>31552</v>
      </c>
      <c r="J158" s="10" t="s">
        <v>1024</v>
      </c>
      <c r="K158" t="s">
        <v>2276</v>
      </c>
      <c r="L158" t="s">
        <v>71</v>
      </c>
      <c r="M158" s="16" t="s">
        <v>1497</v>
      </c>
      <c r="N158" s="17" t="s">
        <v>124</v>
      </c>
      <c r="O158" s="10" t="s">
        <v>1498</v>
      </c>
      <c r="P158" s="47" t="s">
        <v>535</v>
      </c>
    </row>
    <row r="159" spans="1:20" x14ac:dyDescent="0.25">
      <c r="A159" s="46">
        <v>156</v>
      </c>
      <c r="B159" s="10" t="s">
        <v>1499</v>
      </c>
      <c r="C159" s="11">
        <v>41782</v>
      </c>
      <c r="D159" s="12" t="s">
        <v>536</v>
      </c>
      <c r="E159" s="12" t="s">
        <v>76</v>
      </c>
      <c r="F159" s="13">
        <v>52140500</v>
      </c>
      <c r="G159" s="14">
        <v>6</v>
      </c>
      <c r="H159" s="15">
        <v>0.12</v>
      </c>
      <c r="I159" s="11">
        <v>18811</v>
      </c>
      <c r="J159" s="10" t="s">
        <v>1023</v>
      </c>
      <c r="K159" t="s">
        <v>2275</v>
      </c>
      <c r="L159" t="s">
        <v>77</v>
      </c>
      <c r="M159" s="16" t="s">
        <v>1500</v>
      </c>
      <c r="N159" s="17" t="s">
        <v>130</v>
      </c>
      <c r="O159" s="10" t="s">
        <v>1501</v>
      </c>
      <c r="P159" s="47" t="s">
        <v>537</v>
      </c>
    </row>
    <row r="160" spans="1:20" x14ac:dyDescent="0.25">
      <c r="A160" s="46">
        <v>157</v>
      </c>
      <c r="B160" s="10" t="s">
        <v>1502</v>
      </c>
      <c r="C160" s="11">
        <v>41778</v>
      </c>
      <c r="D160" s="12" t="s">
        <v>538</v>
      </c>
      <c r="E160" s="12" t="s">
        <v>82</v>
      </c>
      <c r="F160" s="13">
        <v>49720800</v>
      </c>
      <c r="G160" s="14">
        <v>48</v>
      </c>
      <c r="H160" s="15">
        <v>0.22</v>
      </c>
      <c r="I160" s="11">
        <v>22581</v>
      </c>
      <c r="J160" s="10" t="s">
        <v>1023</v>
      </c>
      <c r="K160" t="s">
        <v>2275</v>
      </c>
      <c r="L160" t="s">
        <v>83</v>
      </c>
      <c r="M160" s="16" t="s">
        <v>1503</v>
      </c>
      <c r="N160" s="17" t="s">
        <v>136</v>
      </c>
      <c r="O160" s="10" t="s">
        <v>1504</v>
      </c>
      <c r="P160" s="47" t="s">
        <v>539</v>
      </c>
    </row>
    <row r="161" spans="1:20" x14ac:dyDescent="0.25">
      <c r="A161" s="46">
        <v>158</v>
      </c>
      <c r="B161" s="10" t="s">
        <v>1505</v>
      </c>
      <c r="C161" s="11">
        <v>41767</v>
      </c>
      <c r="D161" s="12" t="s">
        <v>540</v>
      </c>
      <c r="E161" s="12" t="s">
        <v>88</v>
      </c>
      <c r="F161" s="13">
        <v>3320300</v>
      </c>
      <c r="G161" s="14">
        <v>36</v>
      </c>
      <c r="H161" s="15">
        <v>0.2</v>
      </c>
      <c r="I161" s="11">
        <v>19880</v>
      </c>
      <c r="J161" s="10" t="s">
        <v>1024</v>
      </c>
      <c r="K161" t="s">
        <v>2275</v>
      </c>
      <c r="L161" t="s">
        <v>89</v>
      </c>
      <c r="M161" s="16" t="s">
        <v>1506</v>
      </c>
      <c r="N161" s="17" t="s">
        <v>142</v>
      </c>
      <c r="O161" s="10" t="s">
        <v>1507</v>
      </c>
      <c r="P161" s="47" t="s">
        <v>541</v>
      </c>
    </row>
    <row r="162" spans="1:20" x14ac:dyDescent="0.25">
      <c r="A162" s="46">
        <v>159</v>
      </c>
      <c r="B162" s="10" t="s">
        <v>1508</v>
      </c>
      <c r="C162" s="11">
        <v>41781</v>
      </c>
      <c r="D162" s="12" t="s">
        <v>542</v>
      </c>
      <c r="E162" s="12" t="s">
        <v>94</v>
      </c>
      <c r="F162" s="13">
        <v>19950200</v>
      </c>
      <c r="G162" s="14">
        <v>24</v>
      </c>
      <c r="H162" s="15">
        <v>0.18</v>
      </c>
      <c r="I162" s="11">
        <v>32711</v>
      </c>
      <c r="J162" s="10" t="s">
        <v>1024</v>
      </c>
      <c r="K162" t="s">
        <v>2275</v>
      </c>
      <c r="L162" t="s">
        <v>95</v>
      </c>
      <c r="M162" s="16" t="s">
        <v>1509</v>
      </c>
      <c r="N162" s="17" t="s">
        <v>148</v>
      </c>
      <c r="O162" s="10" t="s">
        <v>1510</v>
      </c>
      <c r="P162" s="47" t="s">
        <v>543</v>
      </c>
    </row>
    <row r="163" spans="1:20" x14ac:dyDescent="0.25">
      <c r="A163" s="46">
        <v>160</v>
      </c>
      <c r="B163" s="10" t="s">
        <v>1511</v>
      </c>
      <c r="C163" s="11">
        <v>41777</v>
      </c>
      <c r="D163" s="12" t="s">
        <v>544</v>
      </c>
      <c r="E163" s="12" t="s">
        <v>100</v>
      </c>
      <c r="F163" s="13">
        <v>34210900</v>
      </c>
      <c r="G163" s="14">
        <v>48</v>
      </c>
      <c r="H163" s="15">
        <v>0.22</v>
      </c>
      <c r="I163" s="11">
        <v>24529</v>
      </c>
      <c r="J163" s="10" t="s">
        <v>1024</v>
      </c>
      <c r="K163" t="s">
        <v>2278</v>
      </c>
      <c r="L163" t="s">
        <v>101</v>
      </c>
      <c r="M163" s="16" t="s">
        <v>1512</v>
      </c>
      <c r="N163" s="17" t="s">
        <v>152</v>
      </c>
      <c r="O163" s="10" t="s">
        <v>1513</v>
      </c>
      <c r="P163" s="47" t="s">
        <v>545</v>
      </c>
    </row>
    <row r="164" spans="1:20" x14ac:dyDescent="0.25">
      <c r="A164" s="46">
        <v>161</v>
      </c>
      <c r="B164" s="10" t="s">
        <v>1514</v>
      </c>
      <c r="C164" s="11">
        <v>41785</v>
      </c>
      <c r="D164" s="12" t="s">
        <v>546</v>
      </c>
      <c r="E164" s="12" t="s">
        <v>106</v>
      </c>
      <c r="F164" s="13">
        <v>52190300</v>
      </c>
      <c r="G164" s="14">
        <v>60</v>
      </c>
      <c r="H164" s="15">
        <v>0.25</v>
      </c>
      <c r="I164" s="11">
        <v>19073</v>
      </c>
      <c r="J164" s="10" t="s">
        <v>1024</v>
      </c>
      <c r="K164" t="s">
        <v>2277</v>
      </c>
      <c r="L164" t="s">
        <v>107</v>
      </c>
      <c r="M164" s="16" t="s">
        <v>1515</v>
      </c>
      <c r="N164" s="17" t="s">
        <v>156</v>
      </c>
      <c r="O164" s="10" t="s">
        <v>1516</v>
      </c>
      <c r="P164" s="47" t="s">
        <v>547</v>
      </c>
    </row>
    <row r="165" spans="1:20" x14ac:dyDescent="0.25">
      <c r="A165" s="46">
        <v>162</v>
      </c>
      <c r="B165" s="10" t="s">
        <v>1517</v>
      </c>
      <c r="C165" s="11">
        <v>41769</v>
      </c>
      <c r="D165" s="12" t="s">
        <v>548</v>
      </c>
      <c r="E165" s="12" t="s">
        <v>112</v>
      </c>
      <c r="F165" s="13">
        <v>18370600</v>
      </c>
      <c r="G165" s="14">
        <v>36</v>
      </c>
      <c r="H165" s="15">
        <v>0.2</v>
      </c>
      <c r="I165" s="11">
        <v>23743</v>
      </c>
      <c r="J165" s="10" t="s">
        <v>1024</v>
      </c>
      <c r="K165" t="s">
        <v>2275</v>
      </c>
      <c r="L165" t="s">
        <v>113</v>
      </c>
      <c r="M165" s="16" t="s">
        <v>1518</v>
      </c>
      <c r="N165" s="17" t="s">
        <v>160</v>
      </c>
      <c r="O165" s="10" t="s">
        <v>1519</v>
      </c>
      <c r="P165" s="47" t="s">
        <v>549</v>
      </c>
      <c r="T165" s="4"/>
    </row>
    <row r="166" spans="1:20" x14ac:dyDescent="0.25">
      <c r="A166" s="46">
        <v>163</v>
      </c>
      <c r="B166" s="10" t="s">
        <v>1520</v>
      </c>
      <c r="C166" s="11">
        <v>41774</v>
      </c>
      <c r="D166" s="12" t="s">
        <v>550</v>
      </c>
      <c r="E166" s="12" t="s">
        <v>117</v>
      </c>
      <c r="F166" s="13">
        <v>13730200</v>
      </c>
      <c r="G166" s="14">
        <v>60</v>
      </c>
      <c r="H166" s="15">
        <v>0.25</v>
      </c>
      <c r="I166" s="11">
        <v>26374</v>
      </c>
      <c r="J166" s="10" t="s">
        <v>1024</v>
      </c>
      <c r="K166" t="s">
        <v>2275</v>
      </c>
      <c r="L166" t="s">
        <v>118</v>
      </c>
      <c r="M166" s="16" t="s">
        <v>1521</v>
      </c>
      <c r="N166" s="17" t="s">
        <v>164</v>
      </c>
      <c r="O166" s="10" t="s">
        <v>1522</v>
      </c>
      <c r="P166" s="47" t="s">
        <v>551</v>
      </c>
    </row>
    <row r="167" spans="1:20" x14ac:dyDescent="0.25">
      <c r="A167" s="46">
        <v>164</v>
      </c>
      <c r="B167" s="10" t="s">
        <v>1523</v>
      </c>
      <c r="C167" s="11">
        <v>41767</v>
      </c>
      <c r="D167" s="12" t="s">
        <v>552</v>
      </c>
      <c r="E167" s="12" t="s">
        <v>16</v>
      </c>
      <c r="F167" s="13">
        <v>33760400</v>
      </c>
      <c r="G167" s="14">
        <v>6</v>
      </c>
      <c r="H167" s="15">
        <v>0.12</v>
      </c>
      <c r="I167" s="11">
        <v>30126</v>
      </c>
      <c r="J167" s="10" t="s">
        <v>1023</v>
      </c>
      <c r="K167" t="s">
        <v>2275</v>
      </c>
      <c r="L167" t="s">
        <v>123</v>
      </c>
      <c r="M167" s="16" t="s">
        <v>1524</v>
      </c>
      <c r="N167" s="17" t="s">
        <v>168</v>
      </c>
      <c r="O167" s="10" t="s">
        <v>1525</v>
      </c>
      <c r="P167" s="47" t="s">
        <v>553</v>
      </c>
    </row>
    <row r="168" spans="1:20" x14ac:dyDescent="0.25">
      <c r="A168" s="46">
        <v>165</v>
      </c>
      <c r="B168" s="10" t="s">
        <v>1526</v>
      </c>
      <c r="C168" s="11">
        <v>41768</v>
      </c>
      <c r="D168" s="12" t="s">
        <v>554</v>
      </c>
      <c r="E168" s="12" t="s">
        <v>22</v>
      </c>
      <c r="F168" s="13">
        <v>38580100</v>
      </c>
      <c r="G168" s="14">
        <v>42</v>
      </c>
      <c r="H168" s="15">
        <v>0.2</v>
      </c>
      <c r="I168" s="11">
        <v>18648</v>
      </c>
      <c r="J168" s="10" t="s">
        <v>1023</v>
      </c>
      <c r="K168" t="s">
        <v>2275</v>
      </c>
      <c r="L168" t="s">
        <v>129</v>
      </c>
      <c r="M168" s="16" t="s">
        <v>1527</v>
      </c>
      <c r="N168" s="17" t="s">
        <v>555</v>
      </c>
      <c r="O168" s="10" t="s">
        <v>1528</v>
      </c>
      <c r="P168" s="47" t="s">
        <v>556</v>
      </c>
    </row>
    <row r="169" spans="1:20" x14ac:dyDescent="0.25">
      <c r="A169" s="46">
        <v>166</v>
      </c>
      <c r="B169" s="10" t="s">
        <v>1529</v>
      </c>
      <c r="C169" s="11">
        <v>41784</v>
      </c>
      <c r="D169" s="12" t="s">
        <v>557</v>
      </c>
      <c r="E169" s="12" t="s">
        <v>28</v>
      </c>
      <c r="F169" s="13">
        <v>5470600</v>
      </c>
      <c r="G169" s="14">
        <v>42</v>
      </c>
      <c r="H169" s="15">
        <v>0.2</v>
      </c>
      <c r="I169" s="11">
        <v>24635</v>
      </c>
      <c r="J169" s="10" t="s">
        <v>1023</v>
      </c>
      <c r="K169" t="s">
        <v>2275</v>
      </c>
      <c r="L169" t="s">
        <v>135</v>
      </c>
      <c r="M169" s="16" t="s">
        <v>1530</v>
      </c>
      <c r="N169" s="17" t="s">
        <v>175</v>
      </c>
      <c r="O169" s="10" t="s">
        <v>1531</v>
      </c>
      <c r="P169" s="47" t="s">
        <v>558</v>
      </c>
    </row>
    <row r="170" spans="1:20" x14ac:dyDescent="0.25">
      <c r="A170" s="46">
        <v>167</v>
      </c>
      <c r="B170" s="10" t="s">
        <v>1532</v>
      </c>
      <c r="C170" s="11">
        <v>41776</v>
      </c>
      <c r="D170" s="12" t="s">
        <v>559</v>
      </c>
      <c r="E170" s="12" t="s">
        <v>34</v>
      </c>
      <c r="F170" s="13">
        <v>7390700</v>
      </c>
      <c r="G170" s="14">
        <v>18</v>
      </c>
      <c r="H170" s="15">
        <v>0.15</v>
      </c>
      <c r="I170" s="11">
        <v>23917</v>
      </c>
      <c r="J170" s="10" t="s">
        <v>1024</v>
      </c>
      <c r="K170" t="s">
        <v>2275</v>
      </c>
      <c r="L170" t="s">
        <v>141</v>
      </c>
      <c r="M170" s="16" t="s">
        <v>1533</v>
      </c>
      <c r="N170" s="17" t="s">
        <v>178</v>
      </c>
      <c r="O170" s="10" t="s">
        <v>1534</v>
      </c>
      <c r="P170" s="47" t="s">
        <v>560</v>
      </c>
    </row>
    <row r="171" spans="1:20" x14ac:dyDescent="0.25">
      <c r="A171" s="46">
        <v>168</v>
      </c>
      <c r="B171" s="10" t="s">
        <v>1535</v>
      </c>
      <c r="C171" s="11">
        <v>41775</v>
      </c>
      <c r="D171" s="12" t="s">
        <v>561</v>
      </c>
      <c r="E171" s="12" t="s">
        <v>40</v>
      </c>
      <c r="F171" s="13">
        <v>47840100</v>
      </c>
      <c r="G171" s="14">
        <v>48</v>
      </c>
      <c r="H171" s="15">
        <v>0.22</v>
      </c>
      <c r="I171" s="11">
        <v>20241</v>
      </c>
      <c r="J171" s="10" t="s">
        <v>1024</v>
      </c>
      <c r="K171" t="s">
        <v>2277</v>
      </c>
      <c r="L171" t="s">
        <v>147</v>
      </c>
      <c r="M171" s="16" t="s">
        <v>1536</v>
      </c>
      <c r="N171" s="17" t="s">
        <v>181</v>
      </c>
      <c r="O171" s="10" t="s">
        <v>1537</v>
      </c>
      <c r="P171" s="47" t="s">
        <v>562</v>
      </c>
    </row>
    <row r="172" spans="1:20" x14ac:dyDescent="0.25">
      <c r="A172" s="46">
        <v>169</v>
      </c>
      <c r="B172" s="10" t="s">
        <v>1538</v>
      </c>
      <c r="C172" s="11">
        <v>41778</v>
      </c>
      <c r="D172" s="12" t="s">
        <v>563</v>
      </c>
      <c r="E172" s="12" t="s">
        <v>46</v>
      </c>
      <c r="F172" s="13">
        <v>55810600</v>
      </c>
      <c r="G172" s="14">
        <v>30</v>
      </c>
      <c r="H172" s="15">
        <v>0.18</v>
      </c>
      <c r="I172" s="11">
        <v>31947</v>
      </c>
      <c r="J172" s="10" t="s">
        <v>1024</v>
      </c>
      <c r="K172" t="s">
        <v>2277</v>
      </c>
      <c r="L172" t="s">
        <v>151</v>
      </c>
      <c r="M172" s="16" t="s">
        <v>1539</v>
      </c>
      <c r="N172" s="17" t="s">
        <v>184</v>
      </c>
      <c r="O172" s="10" t="s">
        <v>1540</v>
      </c>
      <c r="P172" s="47" t="s">
        <v>564</v>
      </c>
    </row>
    <row r="173" spans="1:20" x14ac:dyDescent="0.25">
      <c r="A173" s="46">
        <v>170</v>
      </c>
      <c r="B173" s="10" t="s">
        <v>1541</v>
      </c>
      <c r="C173" s="11">
        <v>41769</v>
      </c>
      <c r="D173" s="12" t="s">
        <v>565</v>
      </c>
      <c r="E173" s="12" t="s">
        <v>52</v>
      </c>
      <c r="F173" s="13">
        <v>54660900</v>
      </c>
      <c r="G173" s="14">
        <v>36</v>
      </c>
      <c r="H173" s="15">
        <v>0.2</v>
      </c>
      <c r="I173" s="11">
        <v>22783</v>
      </c>
      <c r="J173" s="10" t="s">
        <v>1024</v>
      </c>
      <c r="K173" t="s">
        <v>2278</v>
      </c>
      <c r="L173" t="s">
        <v>155</v>
      </c>
      <c r="M173" s="16" t="s">
        <v>1542</v>
      </c>
      <c r="N173" s="17" t="s">
        <v>187</v>
      </c>
      <c r="O173" s="10" t="s">
        <v>1543</v>
      </c>
      <c r="P173" s="47" t="s">
        <v>566</v>
      </c>
      <c r="T173" s="4"/>
    </row>
    <row r="174" spans="1:20" x14ac:dyDescent="0.25">
      <c r="A174" s="46">
        <v>171</v>
      </c>
      <c r="B174" s="10" t="s">
        <v>1544</v>
      </c>
      <c r="C174" s="11">
        <v>41772</v>
      </c>
      <c r="D174" s="12" t="s">
        <v>567</v>
      </c>
      <c r="E174" s="12" t="s">
        <v>126</v>
      </c>
      <c r="F174" s="13">
        <v>20150300</v>
      </c>
      <c r="G174" s="14">
        <v>42</v>
      </c>
      <c r="H174" s="15">
        <v>0.2</v>
      </c>
      <c r="I174" s="11">
        <v>18706</v>
      </c>
      <c r="J174" s="10" t="s">
        <v>1024</v>
      </c>
      <c r="K174" t="s">
        <v>2278</v>
      </c>
      <c r="L174" t="s">
        <v>159</v>
      </c>
      <c r="M174" s="16" t="s">
        <v>1545</v>
      </c>
      <c r="N174" s="17" t="s">
        <v>190</v>
      </c>
      <c r="O174" s="10" t="s">
        <v>1546</v>
      </c>
      <c r="P174" s="47" t="s">
        <v>568</v>
      </c>
    </row>
    <row r="175" spans="1:20" x14ac:dyDescent="0.25">
      <c r="A175" s="46">
        <v>172</v>
      </c>
      <c r="B175" s="10" t="s">
        <v>1547</v>
      </c>
      <c r="C175" s="11">
        <v>41762</v>
      </c>
      <c r="D175" s="12" t="s">
        <v>569</v>
      </c>
      <c r="E175" s="12" t="s">
        <v>132</v>
      </c>
      <c r="F175" s="13">
        <v>45110300</v>
      </c>
      <c r="G175" s="14">
        <v>60</v>
      </c>
      <c r="H175" s="15">
        <v>0.25</v>
      </c>
      <c r="I175" s="11">
        <v>30961</v>
      </c>
      <c r="J175" s="10" t="s">
        <v>1024</v>
      </c>
      <c r="K175" t="s">
        <v>2278</v>
      </c>
      <c r="L175" t="s">
        <v>163</v>
      </c>
      <c r="M175" s="16" t="s">
        <v>1548</v>
      </c>
      <c r="N175" s="17" t="s">
        <v>193</v>
      </c>
      <c r="O175" s="10" t="s">
        <v>1549</v>
      </c>
      <c r="P175" s="47" t="s">
        <v>570</v>
      </c>
    </row>
    <row r="176" spans="1:20" x14ac:dyDescent="0.25">
      <c r="A176" s="46">
        <v>173</v>
      </c>
      <c r="B176" s="10" t="s">
        <v>1550</v>
      </c>
      <c r="C176" s="11">
        <v>41773</v>
      </c>
      <c r="D176" s="12" t="s">
        <v>571</v>
      </c>
      <c r="E176" s="12" t="s">
        <v>138</v>
      </c>
      <c r="F176" s="13">
        <v>29560700</v>
      </c>
      <c r="G176" s="14">
        <v>24</v>
      </c>
      <c r="H176" s="15">
        <v>0.18</v>
      </c>
      <c r="I176" s="11">
        <v>28232</v>
      </c>
      <c r="J176" s="10" t="s">
        <v>1024</v>
      </c>
      <c r="K176" t="s">
        <v>2278</v>
      </c>
      <c r="L176" t="s">
        <v>167</v>
      </c>
      <c r="M176" s="16" t="s">
        <v>1551</v>
      </c>
      <c r="N176" s="17" t="s">
        <v>572</v>
      </c>
      <c r="O176" s="10" t="s">
        <v>1552</v>
      </c>
      <c r="P176" s="47" t="s">
        <v>573</v>
      </c>
    </row>
    <row r="177" spans="1:20" x14ac:dyDescent="0.25">
      <c r="A177" s="46">
        <v>174</v>
      </c>
      <c r="B177" s="10" t="s">
        <v>1553</v>
      </c>
      <c r="C177" s="11">
        <v>41780</v>
      </c>
      <c r="D177" s="12" t="s">
        <v>574</v>
      </c>
      <c r="E177" s="12" t="s">
        <v>144</v>
      </c>
      <c r="F177" s="13">
        <v>46260600</v>
      </c>
      <c r="G177" s="14">
        <v>6</v>
      </c>
      <c r="H177" s="15">
        <v>0.12</v>
      </c>
      <c r="I177" s="11">
        <v>28980</v>
      </c>
      <c r="J177" s="10" t="s">
        <v>1023</v>
      </c>
      <c r="K177">
        <v>0</v>
      </c>
      <c r="L177" t="s">
        <v>171</v>
      </c>
      <c r="M177" s="16" t="s">
        <v>1554</v>
      </c>
      <c r="N177" s="17" t="s">
        <v>199</v>
      </c>
      <c r="O177" s="10" t="s">
        <v>1555</v>
      </c>
      <c r="P177" s="47" t="s">
        <v>575</v>
      </c>
    </row>
    <row r="178" spans="1:20" x14ac:dyDescent="0.25">
      <c r="A178" s="46">
        <v>175</v>
      </c>
      <c r="B178" s="10" t="s">
        <v>1556</v>
      </c>
      <c r="C178" s="11">
        <v>41769</v>
      </c>
      <c r="D178" s="12" t="s">
        <v>576</v>
      </c>
      <c r="E178" s="12" t="s">
        <v>16</v>
      </c>
      <c r="F178" s="13">
        <v>20150400</v>
      </c>
      <c r="G178" s="14">
        <v>48</v>
      </c>
      <c r="H178" s="15">
        <v>0.22</v>
      </c>
      <c r="I178" s="11">
        <v>28983</v>
      </c>
      <c r="J178" s="10" t="s">
        <v>1024</v>
      </c>
      <c r="K178" t="s">
        <v>2275</v>
      </c>
      <c r="L178" t="s">
        <v>17</v>
      </c>
      <c r="M178" s="16" t="s">
        <v>1557</v>
      </c>
      <c r="N178" s="17" t="s">
        <v>202</v>
      </c>
      <c r="O178" s="10" t="s">
        <v>1558</v>
      </c>
      <c r="P178" s="47" t="s">
        <v>577</v>
      </c>
    </row>
    <row r="179" spans="1:20" x14ac:dyDescent="0.25">
      <c r="A179" s="46">
        <v>176</v>
      </c>
      <c r="B179" s="10" t="s">
        <v>1559</v>
      </c>
      <c r="C179" s="11">
        <v>41764</v>
      </c>
      <c r="D179" s="12" t="s">
        <v>578</v>
      </c>
      <c r="E179" s="12" t="s">
        <v>22</v>
      </c>
      <c r="F179" s="13">
        <v>41620900</v>
      </c>
      <c r="G179" s="14">
        <v>18</v>
      </c>
      <c r="H179" s="15">
        <v>0.15</v>
      </c>
      <c r="I179" s="11">
        <v>27021</v>
      </c>
      <c r="J179" s="10" t="s">
        <v>1024</v>
      </c>
      <c r="K179" t="s">
        <v>2275</v>
      </c>
      <c r="L179" t="s">
        <v>23</v>
      </c>
      <c r="M179" s="16" t="s">
        <v>1560</v>
      </c>
      <c r="N179" s="17" t="s">
        <v>205</v>
      </c>
      <c r="O179" s="10" t="s">
        <v>1561</v>
      </c>
      <c r="P179" s="47" t="s">
        <v>579</v>
      </c>
    </row>
    <row r="180" spans="1:20" x14ac:dyDescent="0.25">
      <c r="A180" s="46">
        <v>177</v>
      </c>
      <c r="B180" s="10" t="s">
        <v>1562</v>
      </c>
      <c r="C180" s="11">
        <v>41781</v>
      </c>
      <c r="D180" s="12" t="s">
        <v>580</v>
      </c>
      <c r="E180" s="12" t="s">
        <v>28</v>
      </c>
      <c r="F180" s="13">
        <v>47090100</v>
      </c>
      <c r="G180" s="14">
        <v>36</v>
      </c>
      <c r="H180" s="15">
        <v>0.2</v>
      </c>
      <c r="I180" s="11">
        <v>22466</v>
      </c>
      <c r="J180" s="10" t="s">
        <v>1024</v>
      </c>
      <c r="K180" t="s">
        <v>2275</v>
      </c>
      <c r="L180" t="s">
        <v>29</v>
      </c>
      <c r="M180" s="16" t="s">
        <v>1563</v>
      </c>
      <c r="N180" s="17" t="s">
        <v>208</v>
      </c>
      <c r="O180" s="10" t="s">
        <v>1564</v>
      </c>
      <c r="P180" s="47" t="s">
        <v>581</v>
      </c>
    </row>
    <row r="181" spans="1:20" x14ac:dyDescent="0.25">
      <c r="A181" s="46">
        <v>178</v>
      </c>
      <c r="B181" s="10" t="s">
        <v>1565</v>
      </c>
      <c r="C181" s="11">
        <v>41767</v>
      </c>
      <c r="D181" s="12" t="s">
        <v>582</v>
      </c>
      <c r="E181" s="12" t="s">
        <v>34</v>
      </c>
      <c r="F181" s="13">
        <v>22420300</v>
      </c>
      <c r="G181" s="14">
        <v>36</v>
      </c>
      <c r="H181" s="15">
        <v>0.2</v>
      </c>
      <c r="I181" s="11">
        <v>26446</v>
      </c>
      <c r="J181" s="10" t="s">
        <v>1023</v>
      </c>
      <c r="K181" t="s">
        <v>2276</v>
      </c>
      <c r="L181" t="s">
        <v>35</v>
      </c>
      <c r="M181" s="16" t="s">
        <v>1566</v>
      </c>
      <c r="N181" s="17" t="s">
        <v>583</v>
      </c>
      <c r="O181" s="10" t="s">
        <v>1567</v>
      </c>
      <c r="P181" s="47" t="s">
        <v>584</v>
      </c>
      <c r="T181" s="4"/>
    </row>
    <row r="182" spans="1:20" x14ac:dyDescent="0.25">
      <c r="A182" s="46">
        <v>179</v>
      </c>
      <c r="B182" s="10" t="s">
        <v>1568</v>
      </c>
      <c r="C182" s="11">
        <v>41782</v>
      </c>
      <c r="D182" s="12" t="s">
        <v>585</v>
      </c>
      <c r="E182" s="12" t="s">
        <v>40</v>
      </c>
      <c r="F182" s="13">
        <v>27220500</v>
      </c>
      <c r="G182" s="14">
        <v>24</v>
      </c>
      <c r="H182" s="15">
        <v>0.18</v>
      </c>
      <c r="I182" s="11">
        <v>21129</v>
      </c>
      <c r="J182" s="10" t="s">
        <v>1024</v>
      </c>
      <c r="K182" t="s">
        <v>2276</v>
      </c>
      <c r="L182" t="s">
        <v>41</v>
      </c>
      <c r="M182" s="16" t="s">
        <v>1569</v>
      </c>
      <c r="N182" s="17" t="s">
        <v>214</v>
      </c>
      <c r="O182" s="10" t="s">
        <v>1570</v>
      </c>
      <c r="P182" s="47" t="s">
        <v>586</v>
      </c>
    </row>
    <row r="183" spans="1:20" x14ac:dyDescent="0.25">
      <c r="A183" s="46">
        <v>180</v>
      </c>
      <c r="B183" s="10" t="s">
        <v>1571</v>
      </c>
      <c r="C183" s="11">
        <v>41770</v>
      </c>
      <c r="D183" s="12" t="s">
        <v>587</v>
      </c>
      <c r="E183" s="12" t="s">
        <v>46</v>
      </c>
      <c r="F183" s="13">
        <v>12160100</v>
      </c>
      <c r="G183" s="14">
        <v>54</v>
      </c>
      <c r="H183" s="15">
        <v>0.22</v>
      </c>
      <c r="I183" s="11">
        <v>27623</v>
      </c>
      <c r="J183" s="10" t="s">
        <v>1023</v>
      </c>
      <c r="K183" t="s">
        <v>2275</v>
      </c>
      <c r="L183" t="s">
        <v>47</v>
      </c>
      <c r="M183" s="16" t="s">
        <v>1572</v>
      </c>
      <c r="N183" s="17" t="s">
        <v>217</v>
      </c>
      <c r="O183" s="10" t="s">
        <v>1573</v>
      </c>
      <c r="P183" s="47" t="s">
        <v>588</v>
      </c>
    </row>
    <row r="184" spans="1:20" x14ac:dyDescent="0.25">
      <c r="A184" s="46">
        <v>181</v>
      </c>
      <c r="B184" s="10" t="s">
        <v>1574</v>
      </c>
      <c r="C184" s="11">
        <v>41760</v>
      </c>
      <c r="D184" s="12" t="s">
        <v>589</v>
      </c>
      <c r="E184" s="12" t="s">
        <v>52</v>
      </c>
      <c r="F184" s="13">
        <v>20820900</v>
      </c>
      <c r="G184" s="14">
        <v>18</v>
      </c>
      <c r="H184" s="15">
        <v>0.15</v>
      </c>
      <c r="I184" s="11">
        <v>22261</v>
      </c>
      <c r="J184" s="10" t="s">
        <v>1023</v>
      </c>
      <c r="K184" t="s">
        <v>2277</v>
      </c>
      <c r="L184" t="s">
        <v>53</v>
      </c>
      <c r="M184" s="16" t="s">
        <v>1575</v>
      </c>
      <c r="N184" s="17" t="s">
        <v>590</v>
      </c>
      <c r="O184" s="10" t="s">
        <v>1576</v>
      </c>
      <c r="P184" s="47" t="s">
        <v>591</v>
      </c>
    </row>
    <row r="185" spans="1:20" x14ac:dyDescent="0.25">
      <c r="A185" s="46">
        <v>182</v>
      </c>
      <c r="B185" s="10" t="s">
        <v>1577</v>
      </c>
      <c r="C185" s="11">
        <v>41766</v>
      </c>
      <c r="D185" s="12" t="s">
        <v>592</v>
      </c>
      <c r="E185" s="12" t="s">
        <v>58</v>
      </c>
      <c r="F185" s="13">
        <v>43180700</v>
      </c>
      <c r="G185" s="14">
        <v>60</v>
      </c>
      <c r="H185" s="15">
        <v>0.25</v>
      </c>
      <c r="I185" s="11">
        <v>30568</v>
      </c>
      <c r="J185" s="10" t="s">
        <v>1023</v>
      </c>
      <c r="K185" t="s">
        <v>2275</v>
      </c>
      <c r="L185" t="s">
        <v>59</v>
      </c>
      <c r="M185" s="16" t="s">
        <v>1578</v>
      </c>
      <c r="N185" s="17" t="s">
        <v>223</v>
      </c>
      <c r="O185" s="10" t="s">
        <v>1579</v>
      </c>
      <c r="P185" s="47" t="s">
        <v>593</v>
      </c>
    </row>
    <row r="186" spans="1:20" x14ac:dyDescent="0.25">
      <c r="A186" s="46">
        <v>183</v>
      </c>
      <c r="B186" s="10" t="s">
        <v>1580</v>
      </c>
      <c r="C186" s="11">
        <v>41769</v>
      </c>
      <c r="D186" s="12" t="s">
        <v>594</v>
      </c>
      <c r="E186" s="12" t="s">
        <v>64</v>
      </c>
      <c r="F186" s="13">
        <v>14350300</v>
      </c>
      <c r="G186" s="14">
        <v>48</v>
      </c>
      <c r="H186" s="15">
        <v>0.22</v>
      </c>
      <c r="I186" s="11">
        <v>23020</v>
      </c>
      <c r="J186" s="10" t="s">
        <v>1024</v>
      </c>
      <c r="K186" t="s">
        <v>2277</v>
      </c>
      <c r="L186" t="s">
        <v>65</v>
      </c>
      <c r="M186" s="16" t="s">
        <v>1581</v>
      </c>
      <c r="N186" s="17" t="s">
        <v>226</v>
      </c>
      <c r="O186" s="10" t="s">
        <v>1582</v>
      </c>
      <c r="P186" s="47" t="s">
        <v>595</v>
      </c>
    </row>
    <row r="187" spans="1:20" x14ac:dyDescent="0.25">
      <c r="A187" s="46">
        <v>184</v>
      </c>
      <c r="B187" s="10" t="s">
        <v>1583</v>
      </c>
      <c r="C187" s="11">
        <v>41766</v>
      </c>
      <c r="D187" s="12" t="s">
        <v>596</v>
      </c>
      <c r="E187" s="12" t="s">
        <v>70</v>
      </c>
      <c r="F187" s="13">
        <v>10440300</v>
      </c>
      <c r="G187" s="14">
        <v>54</v>
      </c>
      <c r="H187" s="15">
        <v>0.22</v>
      </c>
      <c r="I187" s="11">
        <v>27023</v>
      </c>
      <c r="J187" s="10" t="s">
        <v>1023</v>
      </c>
      <c r="K187" t="s">
        <v>2276</v>
      </c>
      <c r="L187" t="s">
        <v>71</v>
      </c>
      <c r="M187" s="16" t="s">
        <v>1584</v>
      </c>
      <c r="N187" s="17" t="s">
        <v>229</v>
      </c>
      <c r="O187" s="10" t="s">
        <v>1585</v>
      </c>
      <c r="P187" s="47" t="s">
        <v>597</v>
      </c>
    </row>
    <row r="188" spans="1:20" x14ac:dyDescent="0.25">
      <c r="A188" s="46">
        <v>185</v>
      </c>
      <c r="B188" s="10" t="s">
        <v>1586</v>
      </c>
      <c r="C188" s="11">
        <v>41760</v>
      </c>
      <c r="D188" s="12" t="s">
        <v>598</v>
      </c>
      <c r="E188" s="12" t="s">
        <v>76</v>
      </c>
      <c r="F188" s="13">
        <v>4550200</v>
      </c>
      <c r="G188" s="14">
        <v>12</v>
      </c>
      <c r="H188" s="15">
        <v>0.14000000000000001</v>
      </c>
      <c r="I188" s="11">
        <v>27969</v>
      </c>
      <c r="J188" s="10" t="s">
        <v>1024</v>
      </c>
      <c r="K188" t="s">
        <v>2275</v>
      </c>
      <c r="L188" t="s">
        <v>77</v>
      </c>
      <c r="M188" s="16" t="s">
        <v>1587</v>
      </c>
      <c r="N188" s="17" t="s">
        <v>232</v>
      </c>
      <c r="O188" s="10" t="s">
        <v>1588</v>
      </c>
      <c r="P188" s="47" t="s">
        <v>599</v>
      </c>
    </row>
    <row r="189" spans="1:20" x14ac:dyDescent="0.25">
      <c r="A189" s="46">
        <v>186</v>
      </c>
      <c r="B189" s="10" t="s">
        <v>1589</v>
      </c>
      <c r="C189" s="11">
        <v>41778</v>
      </c>
      <c r="D189" s="12" t="s">
        <v>600</v>
      </c>
      <c r="E189" s="12" t="s">
        <v>82</v>
      </c>
      <c r="F189" s="13">
        <v>54860500</v>
      </c>
      <c r="G189" s="14">
        <v>60</v>
      </c>
      <c r="H189" s="15">
        <v>0.25</v>
      </c>
      <c r="I189" s="11">
        <v>26246</v>
      </c>
      <c r="J189" s="10" t="s">
        <v>1024</v>
      </c>
      <c r="K189" t="s">
        <v>2275</v>
      </c>
      <c r="L189" t="s">
        <v>83</v>
      </c>
      <c r="M189" s="16" t="s">
        <v>1590</v>
      </c>
      <c r="N189" s="17" t="s">
        <v>235</v>
      </c>
      <c r="O189" s="10" t="s">
        <v>1591</v>
      </c>
      <c r="P189" s="47" t="s">
        <v>601</v>
      </c>
      <c r="T189" s="4"/>
    </row>
    <row r="190" spans="1:20" x14ac:dyDescent="0.25">
      <c r="A190" s="46">
        <v>187</v>
      </c>
      <c r="B190" s="10" t="s">
        <v>1592</v>
      </c>
      <c r="C190" s="11">
        <v>41767</v>
      </c>
      <c r="D190" s="12" t="s">
        <v>602</v>
      </c>
      <c r="E190" s="12" t="s">
        <v>88</v>
      </c>
      <c r="F190" s="13">
        <v>4540800</v>
      </c>
      <c r="G190" s="14">
        <v>12</v>
      </c>
      <c r="H190" s="15">
        <v>0.14000000000000001</v>
      </c>
      <c r="I190" s="11">
        <v>29459</v>
      </c>
      <c r="J190" s="10" t="s">
        <v>1024</v>
      </c>
      <c r="K190" t="s">
        <v>2275</v>
      </c>
      <c r="L190" t="s">
        <v>89</v>
      </c>
      <c r="M190" s="16" t="s">
        <v>1593</v>
      </c>
      <c r="N190" s="17" t="s">
        <v>238</v>
      </c>
      <c r="O190" s="10" t="s">
        <v>1594</v>
      </c>
      <c r="P190" s="47" t="s">
        <v>603</v>
      </c>
    </row>
    <row r="191" spans="1:20" x14ac:dyDescent="0.25">
      <c r="A191" s="46">
        <v>188</v>
      </c>
      <c r="B191" s="10" t="s">
        <v>1595</v>
      </c>
      <c r="C191" s="11">
        <v>41762</v>
      </c>
      <c r="D191" s="12" t="s">
        <v>604</v>
      </c>
      <c r="E191" s="12" t="s">
        <v>94</v>
      </c>
      <c r="F191" s="13">
        <v>29480600</v>
      </c>
      <c r="G191" s="14">
        <v>42</v>
      </c>
      <c r="H191" s="15">
        <v>0.2</v>
      </c>
      <c r="I191" s="11">
        <v>21869</v>
      </c>
      <c r="J191" s="10" t="s">
        <v>1024</v>
      </c>
      <c r="K191" t="s">
        <v>2275</v>
      </c>
      <c r="L191" t="s">
        <v>95</v>
      </c>
      <c r="M191" s="16" t="s">
        <v>1596</v>
      </c>
      <c r="N191" s="17" t="s">
        <v>241</v>
      </c>
      <c r="O191" s="10" t="s">
        <v>1597</v>
      </c>
      <c r="P191" s="47" t="s">
        <v>605</v>
      </c>
    </row>
    <row r="192" spans="1:20" x14ac:dyDescent="0.25">
      <c r="A192" s="46">
        <v>189</v>
      </c>
      <c r="B192" s="10" t="s">
        <v>1598</v>
      </c>
      <c r="C192" s="11">
        <v>41770</v>
      </c>
      <c r="D192" s="12" t="s">
        <v>606</v>
      </c>
      <c r="E192" s="12" t="s">
        <v>100</v>
      </c>
      <c r="F192" s="13">
        <v>33370500</v>
      </c>
      <c r="G192" s="14">
        <v>54</v>
      </c>
      <c r="H192" s="15">
        <v>0.22</v>
      </c>
      <c r="I192" s="11">
        <v>20173</v>
      </c>
      <c r="J192" s="10" t="s">
        <v>1024</v>
      </c>
      <c r="K192" t="s">
        <v>2278</v>
      </c>
      <c r="L192" t="s">
        <v>101</v>
      </c>
      <c r="M192" s="16" t="s">
        <v>1599</v>
      </c>
      <c r="N192" s="17" t="s">
        <v>244</v>
      </c>
      <c r="O192" s="10" t="s">
        <v>1600</v>
      </c>
      <c r="P192" s="47" t="s">
        <v>607</v>
      </c>
    </row>
    <row r="193" spans="1:20" x14ac:dyDescent="0.25">
      <c r="A193" s="46">
        <v>190</v>
      </c>
      <c r="B193" s="10" t="s">
        <v>1601</v>
      </c>
      <c r="C193" s="11">
        <v>41769</v>
      </c>
      <c r="D193" s="12" t="s">
        <v>608</v>
      </c>
      <c r="E193" s="12" t="s">
        <v>106</v>
      </c>
      <c r="F193" s="13">
        <v>57580300</v>
      </c>
      <c r="G193" s="14">
        <v>6</v>
      </c>
      <c r="H193" s="15">
        <v>0.12</v>
      </c>
      <c r="I193" s="11">
        <v>32004</v>
      </c>
      <c r="J193" s="10" t="s">
        <v>1024</v>
      </c>
      <c r="K193" t="s">
        <v>2277</v>
      </c>
      <c r="L193" t="s">
        <v>107</v>
      </c>
      <c r="M193" s="16" t="s">
        <v>1602</v>
      </c>
      <c r="N193" s="17" t="s">
        <v>247</v>
      </c>
      <c r="O193" s="10" t="s">
        <v>1603</v>
      </c>
      <c r="P193" s="47" t="s">
        <v>609</v>
      </c>
    </row>
    <row r="194" spans="1:20" x14ac:dyDescent="0.25">
      <c r="A194" s="46">
        <v>191</v>
      </c>
      <c r="B194" s="10" t="s">
        <v>1604</v>
      </c>
      <c r="C194" s="11">
        <v>41765</v>
      </c>
      <c r="D194" s="12" t="s">
        <v>610</v>
      </c>
      <c r="E194" s="12" t="s">
        <v>112</v>
      </c>
      <c r="F194" s="13">
        <v>39680800</v>
      </c>
      <c r="G194" s="14">
        <v>60</v>
      </c>
      <c r="H194" s="15">
        <v>0.25</v>
      </c>
      <c r="I194" s="11">
        <v>25399</v>
      </c>
      <c r="J194" s="10" t="s">
        <v>1023</v>
      </c>
      <c r="K194" t="s">
        <v>2275</v>
      </c>
      <c r="L194" t="s">
        <v>113</v>
      </c>
      <c r="M194" s="16" t="s">
        <v>1605</v>
      </c>
      <c r="N194" s="17" t="s">
        <v>250</v>
      </c>
      <c r="O194" s="10" t="s">
        <v>1606</v>
      </c>
      <c r="P194" s="47" t="s">
        <v>611</v>
      </c>
    </row>
    <row r="195" spans="1:20" x14ac:dyDescent="0.25">
      <c r="A195" s="46">
        <v>192</v>
      </c>
      <c r="B195" s="10" t="s">
        <v>1607</v>
      </c>
      <c r="C195" s="11">
        <v>41783</v>
      </c>
      <c r="D195" s="12" t="s">
        <v>612</v>
      </c>
      <c r="E195" s="12" t="s">
        <v>117</v>
      </c>
      <c r="F195" s="13">
        <v>3420900</v>
      </c>
      <c r="G195" s="14">
        <v>60</v>
      </c>
      <c r="H195" s="15">
        <v>0.25</v>
      </c>
      <c r="I195" s="11">
        <v>20285</v>
      </c>
      <c r="J195" s="10" t="s">
        <v>1023</v>
      </c>
      <c r="K195" t="s">
        <v>2275</v>
      </c>
      <c r="L195" t="s">
        <v>118</v>
      </c>
      <c r="M195" s="16" t="s">
        <v>1608</v>
      </c>
      <c r="N195" s="17" t="s">
        <v>253</v>
      </c>
      <c r="O195" s="10" t="s">
        <v>1609</v>
      </c>
      <c r="P195" s="47" t="s">
        <v>613</v>
      </c>
    </row>
    <row r="196" spans="1:20" x14ac:dyDescent="0.25">
      <c r="A196" s="46">
        <v>193</v>
      </c>
      <c r="B196" s="10" t="s">
        <v>1610</v>
      </c>
      <c r="C196" s="11">
        <v>41785</v>
      </c>
      <c r="D196" s="12" t="s">
        <v>614</v>
      </c>
      <c r="E196" s="12" t="s">
        <v>16</v>
      </c>
      <c r="F196" s="13">
        <v>27280400</v>
      </c>
      <c r="G196" s="14">
        <v>54</v>
      </c>
      <c r="H196" s="15">
        <v>0.22</v>
      </c>
      <c r="I196" s="11">
        <v>23281</v>
      </c>
      <c r="J196" s="10" t="s">
        <v>1023</v>
      </c>
      <c r="K196" t="s">
        <v>2275</v>
      </c>
      <c r="L196" t="s">
        <v>123</v>
      </c>
      <c r="M196" s="16" t="s">
        <v>1611</v>
      </c>
      <c r="N196" s="17" t="s">
        <v>256</v>
      </c>
      <c r="O196" s="10" t="s">
        <v>1612</v>
      </c>
      <c r="P196" s="47" t="s">
        <v>615</v>
      </c>
    </row>
    <row r="197" spans="1:20" x14ac:dyDescent="0.25">
      <c r="A197" s="46">
        <v>194</v>
      </c>
      <c r="B197" s="10" t="s">
        <v>1613</v>
      </c>
      <c r="C197" s="11">
        <v>41774</v>
      </c>
      <c r="D197" s="12" t="s">
        <v>616</v>
      </c>
      <c r="E197" s="12" t="s">
        <v>22</v>
      </c>
      <c r="F197" s="13">
        <v>29190300</v>
      </c>
      <c r="G197" s="14">
        <v>24</v>
      </c>
      <c r="H197" s="15">
        <v>0.18</v>
      </c>
      <c r="I197" s="11">
        <v>18298</v>
      </c>
      <c r="J197" s="10" t="s">
        <v>1023</v>
      </c>
      <c r="K197" t="s">
        <v>2275</v>
      </c>
      <c r="L197" t="s">
        <v>129</v>
      </c>
      <c r="M197" s="16" t="s">
        <v>1614</v>
      </c>
      <c r="N197" s="17" t="s">
        <v>259</v>
      </c>
      <c r="O197" s="10" t="s">
        <v>1615</v>
      </c>
      <c r="P197" s="47" t="s">
        <v>617</v>
      </c>
      <c r="T197" s="4"/>
    </row>
    <row r="198" spans="1:20" x14ac:dyDescent="0.25">
      <c r="A198" s="46">
        <v>195</v>
      </c>
      <c r="B198" s="10" t="s">
        <v>1616</v>
      </c>
      <c r="C198" s="11">
        <v>41770</v>
      </c>
      <c r="D198" s="12" t="s">
        <v>618</v>
      </c>
      <c r="E198" s="12" t="s">
        <v>28</v>
      </c>
      <c r="F198" s="13">
        <v>15970100</v>
      </c>
      <c r="G198" s="14">
        <v>42</v>
      </c>
      <c r="H198" s="15">
        <v>0.2</v>
      </c>
      <c r="I198" s="11">
        <v>28512</v>
      </c>
      <c r="J198" s="10" t="s">
        <v>1024</v>
      </c>
      <c r="K198" t="s">
        <v>2275</v>
      </c>
      <c r="L198" t="s">
        <v>135</v>
      </c>
      <c r="M198" s="16" t="s">
        <v>1617</v>
      </c>
      <c r="N198" s="17" t="s">
        <v>619</v>
      </c>
      <c r="O198" s="10" t="s">
        <v>1618</v>
      </c>
      <c r="P198" s="47" t="s">
        <v>620</v>
      </c>
    </row>
    <row r="199" spans="1:20" x14ac:dyDescent="0.25">
      <c r="A199" s="46">
        <v>196</v>
      </c>
      <c r="B199" s="10" t="s">
        <v>1619</v>
      </c>
      <c r="C199" s="11">
        <v>41764</v>
      </c>
      <c r="D199" s="12" t="s">
        <v>621</v>
      </c>
      <c r="E199" s="12" t="s">
        <v>34</v>
      </c>
      <c r="F199" s="13">
        <v>33070800</v>
      </c>
      <c r="G199" s="14">
        <v>42</v>
      </c>
      <c r="H199" s="15">
        <v>0.2</v>
      </c>
      <c r="I199" s="11">
        <v>18609</v>
      </c>
      <c r="J199" s="10" t="s">
        <v>1024</v>
      </c>
      <c r="K199" t="s">
        <v>2275</v>
      </c>
      <c r="L199" t="s">
        <v>141</v>
      </c>
      <c r="M199" s="16" t="s">
        <v>1620</v>
      </c>
      <c r="N199" s="17" t="s">
        <v>622</v>
      </c>
      <c r="O199" s="10" t="s">
        <v>1621</v>
      </c>
      <c r="P199" s="47" t="s">
        <v>623</v>
      </c>
    </row>
    <row r="200" spans="1:20" x14ac:dyDescent="0.25">
      <c r="A200" s="46">
        <v>197</v>
      </c>
      <c r="B200" s="10" t="s">
        <v>1622</v>
      </c>
      <c r="C200" s="11">
        <v>41760</v>
      </c>
      <c r="D200" s="12" t="s">
        <v>624</v>
      </c>
      <c r="E200" s="12" t="s">
        <v>40</v>
      </c>
      <c r="F200" s="13">
        <v>38460300</v>
      </c>
      <c r="G200" s="14">
        <v>42</v>
      </c>
      <c r="H200" s="15">
        <v>0.2</v>
      </c>
      <c r="I200" s="11">
        <v>28238</v>
      </c>
      <c r="J200" s="10" t="s">
        <v>1023</v>
      </c>
      <c r="K200" t="s">
        <v>2277</v>
      </c>
      <c r="L200" t="s">
        <v>147</v>
      </c>
      <c r="M200" s="16" t="s">
        <v>1623</v>
      </c>
      <c r="N200" s="17" t="s">
        <v>268</v>
      </c>
      <c r="O200" s="10" t="s">
        <v>1624</v>
      </c>
      <c r="P200" s="47" t="s">
        <v>625</v>
      </c>
    </row>
    <row r="201" spans="1:20" x14ac:dyDescent="0.25">
      <c r="A201" s="46">
        <v>198</v>
      </c>
      <c r="B201" s="10" t="s">
        <v>1625</v>
      </c>
      <c r="C201" s="11">
        <v>41778</v>
      </c>
      <c r="D201" s="12" t="s">
        <v>626</v>
      </c>
      <c r="E201" s="12" t="s">
        <v>46</v>
      </c>
      <c r="F201" s="13">
        <v>2380700</v>
      </c>
      <c r="G201" s="14">
        <v>54</v>
      </c>
      <c r="H201" s="15">
        <v>0.22</v>
      </c>
      <c r="I201" s="11">
        <v>28584</v>
      </c>
      <c r="J201" s="10" t="s">
        <v>1024</v>
      </c>
      <c r="K201" t="s">
        <v>2277</v>
      </c>
      <c r="L201" t="s">
        <v>151</v>
      </c>
      <c r="M201" s="16" t="s">
        <v>1626</v>
      </c>
      <c r="N201" s="17" t="s">
        <v>271</v>
      </c>
      <c r="O201" s="10" t="s">
        <v>1627</v>
      </c>
      <c r="P201" s="47" t="s">
        <v>627</v>
      </c>
    </row>
    <row r="202" spans="1:20" x14ac:dyDescent="0.25">
      <c r="A202" s="46">
        <v>199</v>
      </c>
      <c r="B202" s="10" t="s">
        <v>1628</v>
      </c>
      <c r="C202" s="11">
        <v>41773</v>
      </c>
      <c r="D202" s="12" t="s">
        <v>628</v>
      </c>
      <c r="E202" s="12" t="s">
        <v>52</v>
      </c>
      <c r="F202" s="13">
        <v>29020900</v>
      </c>
      <c r="G202" s="14">
        <v>18</v>
      </c>
      <c r="H202" s="15">
        <v>0.15</v>
      </c>
      <c r="I202" s="11">
        <v>32435</v>
      </c>
      <c r="J202" s="10" t="s">
        <v>1023</v>
      </c>
      <c r="K202" t="s">
        <v>2278</v>
      </c>
      <c r="L202" t="s">
        <v>155</v>
      </c>
      <c r="M202" s="16" t="s">
        <v>1629</v>
      </c>
      <c r="N202" s="17" t="s">
        <v>274</v>
      </c>
      <c r="O202" s="10" t="s">
        <v>1630</v>
      </c>
      <c r="P202" s="47" t="s">
        <v>629</v>
      </c>
    </row>
    <row r="203" spans="1:20" x14ac:dyDescent="0.25">
      <c r="A203" s="46">
        <v>200</v>
      </c>
      <c r="B203" s="10" t="s">
        <v>1631</v>
      </c>
      <c r="C203" s="11">
        <v>41767</v>
      </c>
      <c r="D203" s="12" t="s">
        <v>630</v>
      </c>
      <c r="E203" s="12" t="s">
        <v>126</v>
      </c>
      <c r="F203" s="13">
        <v>43930400</v>
      </c>
      <c r="G203" s="14">
        <v>60</v>
      </c>
      <c r="H203" s="15">
        <v>0.25</v>
      </c>
      <c r="I203" s="11">
        <v>24336</v>
      </c>
      <c r="J203" s="10" t="s">
        <v>1023</v>
      </c>
      <c r="K203" t="s">
        <v>2278</v>
      </c>
      <c r="L203" t="s">
        <v>159</v>
      </c>
      <c r="M203" s="16" t="s">
        <v>1632</v>
      </c>
      <c r="N203" s="17" t="s">
        <v>277</v>
      </c>
      <c r="O203" s="10" t="s">
        <v>1633</v>
      </c>
      <c r="P203" s="47" t="s">
        <v>631</v>
      </c>
    </row>
    <row r="204" spans="1:20" x14ac:dyDescent="0.25">
      <c r="A204" s="46">
        <v>201</v>
      </c>
      <c r="B204" s="10" t="s">
        <v>1634</v>
      </c>
      <c r="C204" s="11">
        <v>41784</v>
      </c>
      <c r="D204" s="12" t="s">
        <v>632</v>
      </c>
      <c r="E204" s="12" t="s">
        <v>132</v>
      </c>
      <c r="F204" s="13">
        <v>12580200</v>
      </c>
      <c r="G204" s="14">
        <v>6</v>
      </c>
      <c r="H204" s="15">
        <v>0.12</v>
      </c>
      <c r="I204" s="11">
        <v>20737</v>
      </c>
      <c r="J204" s="10" t="s">
        <v>1023</v>
      </c>
      <c r="K204" t="s">
        <v>2278</v>
      </c>
      <c r="L204" t="s">
        <v>163</v>
      </c>
      <c r="M204" s="16" t="s">
        <v>1635</v>
      </c>
      <c r="N204" s="17" t="s">
        <v>633</v>
      </c>
      <c r="O204" s="10" t="s">
        <v>1636</v>
      </c>
      <c r="P204" s="47" t="s">
        <v>634</v>
      </c>
    </row>
    <row r="205" spans="1:20" x14ac:dyDescent="0.25">
      <c r="A205" s="46">
        <v>202</v>
      </c>
      <c r="B205" s="10" t="s">
        <v>1637</v>
      </c>
      <c r="C205" s="11">
        <v>41781</v>
      </c>
      <c r="D205" s="12" t="s">
        <v>635</v>
      </c>
      <c r="E205" s="12" t="s">
        <v>138</v>
      </c>
      <c r="F205" s="13">
        <v>27860200</v>
      </c>
      <c r="G205" s="14">
        <v>6</v>
      </c>
      <c r="H205" s="15">
        <v>0.12</v>
      </c>
      <c r="I205" s="11">
        <v>32805</v>
      </c>
      <c r="J205" s="10" t="s">
        <v>1023</v>
      </c>
      <c r="K205" t="s">
        <v>2278</v>
      </c>
      <c r="L205" t="s">
        <v>167</v>
      </c>
      <c r="M205" s="16" t="s">
        <v>1638</v>
      </c>
      <c r="N205" s="17" t="s">
        <v>283</v>
      </c>
      <c r="O205" s="10" t="s">
        <v>1639</v>
      </c>
      <c r="P205" s="47" t="s">
        <v>636</v>
      </c>
      <c r="T205" s="4"/>
    </row>
    <row r="206" spans="1:20" x14ac:dyDescent="0.25">
      <c r="A206" s="46">
        <v>203</v>
      </c>
      <c r="B206" s="10" t="s">
        <v>1640</v>
      </c>
      <c r="C206" s="11">
        <v>41785</v>
      </c>
      <c r="D206" s="12" t="s">
        <v>637</v>
      </c>
      <c r="E206" s="12" t="s">
        <v>144</v>
      </c>
      <c r="F206" s="13">
        <v>41320700</v>
      </c>
      <c r="G206" s="14">
        <v>42</v>
      </c>
      <c r="H206" s="15">
        <v>0.2</v>
      </c>
      <c r="I206" s="11">
        <v>22387</v>
      </c>
      <c r="J206" s="10" t="s">
        <v>1023</v>
      </c>
      <c r="K206">
        <v>0</v>
      </c>
      <c r="L206" t="s">
        <v>171</v>
      </c>
      <c r="M206" s="16" t="s">
        <v>1641</v>
      </c>
      <c r="N206" s="17" t="s">
        <v>286</v>
      </c>
      <c r="O206" s="10" t="s">
        <v>1642</v>
      </c>
      <c r="P206" s="47" t="s">
        <v>638</v>
      </c>
    </row>
    <row r="207" spans="1:20" x14ac:dyDescent="0.25">
      <c r="A207" s="46">
        <v>204</v>
      </c>
      <c r="B207" s="10" t="s">
        <v>1643</v>
      </c>
      <c r="C207" s="11">
        <v>41766</v>
      </c>
      <c r="D207" s="12" t="s">
        <v>639</v>
      </c>
      <c r="E207" s="12" t="s">
        <v>16</v>
      </c>
      <c r="F207" s="13">
        <v>44170900</v>
      </c>
      <c r="G207" s="14">
        <v>12</v>
      </c>
      <c r="H207" s="15">
        <v>0.14000000000000001</v>
      </c>
      <c r="I207" s="11">
        <v>29301</v>
      </c>
      <c r="J207" s="10" t="s">
        <v>1024</v>
      </c>
      <c r="K207" t="s">
        <v>2275</v>
      </c>
      <c r="L207" t="s">
        <v>17</v>
      </c>
      <c r="M207" s="16" t="s">
        <v>1644</v>
      </c>
      <c r="N207" s="17" t="s">
        <v>289</v>
      </c>
      <c r="O207" s="10" t="s">
        <v>1645</v>
      </c>
      <c r="P207" s="47" t="s">
        <v>640</v>
      </c>
    </row>
    <row r="208" spans="1:20" x14ac:dyDescent="0.25">
      <c r="A208" s="46">
        <v>205</v>
      </c>
      <c r="B208" s="10" t="s">
        <v>1646</v>
      </c>
      <c r="C208" s="11">
        <v>41763</v>
      </c>
      <c r="D208" s="12" t="s">
        <v>641</v>
      </c>
      <c r="E208" s="12" t="s">
        <v>22</v>
      </c>
      <c r="F208" s="13">
        <v>57160800</v>
      </c>
      <c r="G208" s="14">
        <v>60</v>
      </c>
      <c r="H208" s="15">
        <v>0.25</v>
      </c>
      <c r="I208" s="11">
        <v>28152</v>
      </c>
      <c r="J208" s="10" t="s">
        <v>1024</v>
      </c>
      <c r="K208" t="s">
        <v>2275</v>
      </c>
      <c r="L208" t="s">
        <v>23</v>
      </c>
      <c r="M208" s="16" t="s">
        <v>1647</v>
      </c>
      <c r="N208" s="17" t="s">
        <v>292</v>
      </c>
      <c r="O208" s="10" t="s">
        <v>1648</v>
      </c>
      <c r="P208" s="47" t="s">
        <v>642</v>
      </c>
    </row>
    <row r="209" spans="1:20" x14ac:dyDescent="0.25">
      <c r="A209" s="46">
        <v>206</v>
      </c>
      <c r="B209" s="10" t="s">
        <v>1649</v>
      </c>
      <c r="C209" s="11">
        <v>41774</v>
      </c>
      <c r="D209" s="12" t="s">
        <v>643</v>
      </c>
      <c r="E209" s="12" t="s">
        <v>28</v>
      </c>
      <c r="F209" s="13">
        <v>26330800</v>
      </c>
      <c r="G209" s="14">
        <v>60</v>
      </c>
      <c r="H209" s="15">
        <v>0.25</v>
      </c>
      <c r="I209" s="11">
        <v>21181</v>
      </c>
      <c r="J209" s="10" t="s">
        <v>1024</v>
      </c>
      <c r="K209" t="s">
        <v>2275</v>
      </c>
      <c r="L209" t="s">
        <v>29</v>
      </c>
      <c r="M209" s="16" t="s">
        <v>1650</v>
      </c>
      <c r="N209" s="17" t="s">
        <v>295</v>
      </c>
      <c r="O209" s="10" t="s">
        <v>1651</v>
      </c>
      <c r="P209" s="47" t="s">
        <v>644</v>
      </c>
    </row>
    <row r="210" spans="1:20" x14ac:dyDescent="0.25">
      <c r="A210" s="46">
        <v>207</v>
      </c>
      <c r="B210" s="10" t="s">
        <v>1652</v>
      </c>
      <c r="C210" s="11">
        <v>41774</v>
      </c>
      <c r="D210" s="12" t="s">
        <v>645</v>
      </c>
      <c r="E210" s="12" t="s">
        <v>34</v>
      </c>
      <c r="F210" s="13">
        <v>47710100</v>
      </c>
      <c r="G210" s="14">
        <v>54</v>
      </c>
      <c r="H210" s="15">
        <v>0.22</v>
      </c>
      <c r="I210" s="11">
        <v>22057</v>
      </c>
      <c r="J210" s="10" t="s">
        <v>1024</v>
      </c>
      <c r="K210" t="s">
        <v>2276</v>
      </c>
      <c r="L210" t="s">
        <v>35</v>
      </c>
      <c r="M210" s="16" t="s">
        <v>1653</v>
      </c>
      <c r="N210" s="17" t="s">
        <v>298</v>
      </c>
      <c r="O210" s="10" t="s">
        <v>1654</v>
      </c>
      <c r="P210" s="47" t="s">
        <v>646</v>
      </c>
    </row>
    <row r="211" spans="1:20" x14ac:dyDescent="0.25">
      <c r="A211" s="46">
        <v>208</v>
      </c>
      <c r="B211" s="10" t="s">
        <v>1655</v>
      </c>
      <c r="C211" s="11">
        <v>41780</v>
      </c>
      <c r="D211" s="12" t="s">
        <v>647</v>
      </c>
      <c r="E211" s="12" t="s">
        <v>40</v>
      </c>
      <c r="F211" s="13">
        <v>24020200</v>
      </c>
      <c r="G211" s="14">
        <v>6</v>
      </c>
      <c r="H211" s="15">
        <v>0.12</v>
      </c>
      <c r="I211" s="11">
        <v>18806</v>
      </c>
      <c r="J211" s="10" t="s">
        <v>1023</v>
      </c>
      <c r="K211" t="s">
        <v>2276</v>
      </c>
      <c r="L211" t="s">
        <v>41</v>
      </c>
      <c r="M211" s="16" t="s">
        <v>1656</v>
      </c>
      <c r="N211" s="17" t="s">
        <v>648</v>
      </c>
      <c r="O211" s="10" t="s">
        <v>1657</v>
      </c>
      <c r="P211" s="47" t="s">
        <v>649</v>
      </c>
    </row>
    <row r="212" spans="1:20" x14ac:dyDescent="0.25">
      <c r="A212" s="46">
        <v>209</v>
      </c>
      <c r="B212" s="10" t="s">
        <v>1658</v>
      </c>
      <c r="C212" s="11">
        <v>41780</v>
      </c>
      <c r="D212" s="12" t="s">
        <v>650</v>
      </c>
      <c r="E212" s="12" t="s">
        <v>46</v>
      </c>
      <c r="F212" s="13">
        <v>37530900</v>
      </c>
      <c r="G212" s="14">
        <v>30</v>
      </c>
      <c r="H212" s="15">
        <v>0.18</v>
      </c>
      <c r="I212" s="11">
        <v>26311</v>
      </c>
      <c r="J212" s="10" t="s">
        <v>1023</v>
      </c>
      <c r="K212" t="s">
        <v>2275</v>
      </c>
      <c r="L212" t="s">
        <v>47</v>
      </c>
      <c r="M212" s="16" t="s">
        <v>1659</v>
      </c>
      <c r="N212" s="17" t="s">
        <v>304</v>
      </c>
      <c r="O212" s="10" t="s">
        <v>1660</v>
      </c>
      <c r="P212" s="47" t="s">
        <v>651</v>
      </c>
    </row>
    <row r="213" spans="1:20" x14ac:dyDescent="0.25">
      <c r="A213" s="46">
        <v>210</v>
      </c>
      <c r="B213" s="10" t="s">
        <v>1661</v>
      </c>
      <c r="C213" s="11">
        <v>41761</v>
      </c>
      <c r="D213" s="12" t="s">
        <v>652</v>
      </c>
      <c r="E213" s="12" t="s">
        <v>52</v>
      </c>
      <c r="F213" s="13">
        <v>490400</v>
      </c>
      <c r="G213" s="14">
        <v>42</v>
      </c>
      <c r="H213" s="15">
        <v>0.2</v>
      </c>
      <c r="I213" s="11">
        <v>31147</v>
      </c>
      <c r="J213" s="10" t="s">
        <v>1024</v>
      </c>
      <c r="K213" t="s">
        <v>2277</v>
      </c>
      <c r="L213" t="s">
        <v>53</v>
      </c>
      <c r="M213" s="16" t="s">
        <v>1662</v>
      </c>
      <c r="N213" s="17" t="s">
        <v>307</v>
      </c>
      <c r="O213" s="10" t="s">
        <v>1663</v>
      </c>
      <c r="P213" s="47" t="s">
        <v>653</v>
      </c>
      <c r="T213" s="4"/>
    </row>
    <row r="214" spans="1:20" x14ac:dyDescent="0.25">
      <c r="A214" s="46">
        <v>211</v>
      </c>
      <c r="B214" s="10" t="s">
        <v>1664</v>
      </c>
      <c r="C214" s="11">
        <v>41761</v>
      </c>
      <c r="D214" s="12" t="s">
        <v>654</v>
      </c>
      <c r="E214" s="12" t="s">
        <v>58</v>
      </c>
      <c r="F214" s="13">
        <v>56290700</v>
      </c>
      <c r="G214" s="14">
        <v>60</v>
      </c>
      <c r="H214" s="15">
        <v>0.25</v>
      </c>
      <c r="I214" s="11">
        <v>28126</v>
      </c>
      <c r="J214" s="10" t="s">
        <v>1024</v>
      </c>
      <c r="K214" t="s">
        <v>2275</v>
      </c>
      <c r="L214" t="s">
        <v>59</v>
      </c>
      <c r="M214" s="16" t="s">
        <v>1665</v>
      </c>
      <c r="N214" s="17" t="s">
        <v>310</v>
      </c>
      <c r="O214" s="10" t="s">
        <v>1666</v>
      </c>
      <c r="P214" s="47" t="s">
        <v>655</v>
      </c>
    </row>
    <row r="215" spans="1:20" x14ac:dyDescent="0.25">
      <c r="A215" s="46">
        <v>212</v>
      </c>
      <c r="B215" s="10" t="s">
        <v>1667</v>
      </c>
      <c r="C215" s="11">
        <v>41762</v>
      </c>
      <c r="D215" s="12" t="s">
        <v>656</v>
      </c>
      <c r="E215" s="12" t="s">
        <v>64</v>
      </c>
      <c r="F215" s="13">
        <v>35150300</v>
      </c>
      <c r="G215" s="14">
        <v>24</v>
      </c>
      <c r="H215" s="15">
        <v>0.18</v>
      </c>
      <c r="I215" s="11">
        <v>30693</v>
      </c>
      <c r="J215" s="10" t="s">
        <v>1024</v>
      </c>
      <c r="K215" t="s">
        <v>2277</v>
      </c>
      <c r="L215" t="s">
        <v>65</v>
      </c>
      <c r="M215" s="16" t="s">
        <v>1668</v>
      </c>
      <c r="N215" s="17" t="s">
        <v>313</v>
      </c>
      <c r="O215" s="10" t="s">
        <v>1669</v>
      </c>
      <c r="P215" s="47" t="s">
        <v>657</v>
      </c>
    </row>
    <row r="216" spans="1:20" x14ac:dyDescent="0.25">
      <c r="A216" s="46">
        <v>213</v>
      </c>
      <c r="B216" s="10" t="s">
        <v>1670</v>
      </c>
      <c r="C216" s="11">
        <v>41770</v>
      </c>
      <c r="D216" s="12" t="s">
        <v>658</v>
      </c>
      <c r="E216" s="12" t="s">
        <v>70</v>
      </c>
      <c r="F216" s="13">
        <v>32820900</v>
      </c>
      <c r="G216" s="14">
        <v>12</v>
      </c>
      <c r="H216" s="15">
        <v>0.14000000000000001</v>
      </c>
      <c r="I216" s="11">
        <v>33148</v>
      </c>
      <c r="J216" s="10" t="s">
        <v>1024</v>
      </c>
      <c r="K216" t="s">
        <v>2276</v>
      </c>
      <c r="L216" t="s">
        <v>71</v>
      </c>
      <c r="M216" s="16" t="s">
        <v>1671</v>
      </c>
      <c r="N216" s="17" t="s">
        <v>316</v>
      </c>
      <c r="O216" s="10" t="s">
        <v>1672</v>
      </c>
      <c r="P216" s="47" t="s">
        <v>659</v>
      </c>
    </row>
    <row r="217" spans="1:20" x14ac:dyDescent="0.25">
      <c r="A217" s="46">
        <v>214</v>
      </c>
      <c r="B217" s="10" t="s">
        <v>1673</v>
      </c>
      <c r="C217" s="11">
        <v>41784</v>
      </c>
      <c r="D217" s="12" t="s">
        <v>660</v>
      </c>
      <c r="E217" s="12" t="s">
        <v>76</v>
      </c>
      <c r="F217" s="13">
        <v>5660900</v>
      </c>
      <c r="G217" s="14">
        <v>54</v>
      </c>
      <c r="H217" s="15">
        <v>0.22</v>
      </c>
      <c r="I217" s="11">
        <v>29299</v>
      </c>
      <c r="J217" s="10" t="s">
        <v>1023</v>
      </c>
      <c r="K217" t="s">
        <v>2275</v>
      </c>
      <c r="L217" t="s">
        <v>77</v>
      </c>
      <c r="M217" s="16" t="s">
        <v>1674</v>
      </c>
      <c r="N217" s="17" t="s">
        <v>319</v>
      </c>
      <c r="O217" s="10" t="s">
        <v>1675</v>
      </c>
      <c r="P217" s="47" t="s">
        <v>661</v>
      </c>
    </row>
    <row r="218" spans="1:20" x14ac:dyDescent="0.25">
      <c r="A218" s="46">
        <v>215</v>
      </c>
      <c r="B218" s="10" t="s">
        <v>1676</v>
      </c>
      <c r="C218" s="11">
        <v>41784</v>
      </c>
      <c r="D218" s="12" t="s">
        <v>662</v>
      </c>
      <c r="E218" s="12" t="s">
        <v>82</v>
      </c>
      <c r="F218" s="13">
        <v>28440200</v>
      </c>
      <c r="G218" s="14">
        <v>48</v>
      </c>
      <c r="H218" s="15">
        <v>0.22</v>
      </c>
      <c r="I218" s="11">
        <v>27919</v>
      </c>
      <c r="J218" s="10" t="s">
        <v>1023</v>
      </c>
      <c r="K218" t="s">
        <v>2275</v>
      </c>
      <c r="L218" t="s">
        <v>83</v>
      </c>
      <c r="M218" s="16" t="s">
        <v>1677</v>
      </c>
      <c r="N218" s="17" t="s">
        <v>322</v>
      </c>
      <c r="O218" s="10" t="s">
        <v>1678</v>
      </c>
      <c r="P218" s="47" t="s">
        <v>663</v>
      </c>
    </row>
    <row r="219" spans="1:20" x14ac:dyDescent="0.25">
      <c r="A219" s="46">
        <v>216</v>
      </c>
      <c r="B219" s="10" t="s">
        <v>1679</v>
      </c>
      <c r="C219" s="11">
        <v>41767</v>
      </c>
      <c r="D219" s="12" t="s">
        <v>664</v>
      </c>
      <c r="E219" s="12" t="s">
        <v>88</v>
      </c>
      <c r="F219" s="13">
        <v>10210200</v>
      </c>
      <c r="G219" s="14">
        <v>18</v>
      </c>
      <c r="H219" s="15">
        <v>0.15</v>
      </c>
      <c r="I219" s="11">
        <v>29993</v>
      </c>
      <c r="J219" s="10" t="s">
        <v>1023</v>
      </c>
      <c r="K219" t="s">
        <v>2275</v>
      </c>
      <c r="L219" t="s">
        <v>89</v>
      </c>
      <c r="M219" s="16" t="s">
        <v>1680</v>
      </c>
      <c r="N219" s="17" t="s">
        <v>665</v>
      </c>
      <c r="O219" s="10" t="s">
        <v>1681</v>
      </c>
      <c r="P219" s="47" t="s">
        <v>666</v>
      </c>
    </row>
    <row r="220" spans="1:20" x14ac:dyDescent="0.25">
      <c r="A220" s="46">
        <v>217</v>
      </c>
      <c r="B220" s="10" t="s">
        <v>1682</v>
      </c>
      <c r="C220" s="11">
        <v>41776</v>
      </c>
      <c r="D220" s="12" t="s">
        <v>667</v>
      </c>
      <c r="E220" s="12" t="s">
        <v>94</v>
      </c>
      <c r="F220" s="13">
        <v>14490500</v>
      </c>
      <c r="G220" s="14">
        <v>12</v>
      </c>
      <c r="H220" s="15">
        <v>0.14000000000000001</v>
      </c>
      <c r="I220" s="11">
        <v>31825</v>
      </c>
      <c r="J220" s="10" t="s">
        <v>1024</v>
      </c>
      <c r="K220" t="s">
        <v>2275</v>
      </c>
      <c r="L220" t="s">
        <v>95</v>
      </c>
      <c r="M220" s="16" t="s">
        <v>1683</v>
      </c>
      <c r="N220" s="17" t="s">
        <v>328</v>
      </c>
      <c r="O220" s="10" t="s">
        <v>1684</v>
      </c>
      <c r="P220" s="47" t="s">
        <v>668</v>
      </c>
    </row>
    <row r="221" spans="1:20" x14ac:dyDescent="0.25">
      <c r="A221" s="46">
        <v>218</v>
      </c>
      <c r="B221" s="10" t="s">
        <v>1685</v>
      </c>
      <c r="C221" s="11">
        <v>41779</v>
      </c>
      <c r="D221" s="12" t="s">
        <v>669</v>
      </c>
      <c r="E221" s="12" t="s">
        <v>100</v>
      </c>
      <c r="F221" s="13">
        <v>29870500</v>
      </c>
      <c r="G221" s="14">
        <v>12</v>
      </c>
      <c r="H221" s="15">
        <v>0.14000000000000001</v>
      </c>
      <c r="I221" s="11">
        <v>29046</v>
      </c>
      <c r="J221" s="10" t="s">
        <v>1024</v>
      </c>
      <c r="K221" t="s">
        <v>2278</v>
      </c>
      <c r="L221" t="s">
        <v>101</v>
      </c>
      <c r="M221" s="16" t="s">
        <v>1686</v>
      </c>
      <c r="N221" s="17" t="s">
        <v>331</v>
      </c>
      <c r="O221" s="10" t="s">
        <v>1687</v>
      </c>
      <c r="P221" s="47" t="s">
        <v>670</v>
      </c>
      <c r="T221" s="4"/>
    </row>
    <row r="222" spans="1:20" x14ac:dyDescent="0.25">
      <c r="A222" s="46">
        <v>219</v>
      </c>
      <c r="B222" s="10" t="s">
        <v>1688</v>
      </c>
      <c r="C222" s="11">
        <v>41770</v>
      </c>
      <c r="D222" s="12" t="s">
        <v>671</v>
      </c>
      <c r="E222" s="12" t="s">
        <v>106</v>
      </c>
      <c r="F222" s="13">
        <v>18270300</v>
      </c>
      <c r="G222" s="14">
        <v>30</v>
      </c>
      <c r="H222" s="15">
        <v>0.18</v>
      </c>
      <c r="I222" s="11">
        <v>22286</v>
      </c>
      <c r="J222" s="10" t="s">
        <v>1023</v>
      </c>
      <c r="K222" t="s">
        <v>2277</v>
      </c>
      <c r="L222" t="s">
        <v>107</v>
      </c>
      <c r="M222" s="16" t="s">
        <v>1689</v>
      </c>
      <c r="N222" s="17" t="s">
        <v>334</v>
      </c>
      <c r="O222" s="10" t="s">
        <v>1690</v>
      </c>
      <c r="P222" s="47" t="s">
        <v>672</v>
      </c>
    </row>
    <row r="223" spans="1:20" x14ac:dyDescent="0.25">
      <c r="A223" s="46">
        <v>220</v>
      </c>
      <c r="B223" s="10" t="s">
        <v>1691</v>
      </c>
      <c r="C223" s="11">
        <v>41770</v>
      </c>
      <c r="D223" s="12" t="s">
        <v>673</v>
      </c>
      <c r="E223" s="12" t="s">
        <v>112</v>
      </c>
      <c r="F223" s="13">
        <v>21640700</v>
      </c>
      <c r="G223" s="14">
        <v>18</v>
      </c>
      <c r="H223" s="15">
        <v>0.15</v>
      </c>
      <c r="I223" s="11">
        <v>26436</v>
      </c>
      <c r="J223" s="10" t="s">
        <v>1024</v>
      </c>
      <c r="K223" t="s">
        <v>2275</v>
      </c>
      <c r="L223" t="s">
        <v>113</v>
      </c>
      <c r="M223" s="16" t="s">
        <v>1692</v>
      </c>
      <c r="N223" s="17" t="s">
        <v>674</v>
      </c>
      <c r="O223" s="10" t="s">
        <v>1693</v>
      </c>
      <c r="P223" s="47" t="s">
        <v>675</v>
      </c>
    </row>
    <row r="224" spans="1:20" x14ac:dyDescent="0.25">
      <c r="A224" s="46">
        <v>221</v>
      </c>
      <c r="B224" s="10" t="s">
        <v>1694</v>
      </c>
      <c r="C224" s="11">
        <v>41770</v>
      </c>
      <c r="D224" s="12" t="s">
        <v>676</v>
      </c>
      <c r="E224" s="12" t="s">
        <v>117</v>
      </c>
      <c r="F224" s="13">
        <v>4120400</v>
      </c>
      <c r="G224" s="14">
        <v>36</v>
      </c>
      <c r="H224" s="15">
        <v>0.2</v>
      </c>
      <c r="I224" s="11">
        <v>23480</v>
      </c>
      <c r="J224" s="10" t="s">
        <v>1024</v>
      </c>
      <c r="K224" t="s">
        <v>2275</v>
      </c>
      <c r="L224" t="s">
        <v>118</v>
      </c>
      <c r="M224" s="16" t="s">
        <v>1695</v>
      </c>
      <c r="N224" s="17" t="s">
        <v>340</v>
      </c>
      <c r="O224" s="10" t="s">
        <v>1696</v>
      </c>
      <c r="P224" s="47" t="s">
        <v>677</v>
      </c>
    </row>
    <row r="225" spans="1:20" x14ac:dyDescent="0.25">
      <c r="A225" s="46">
        <v>222</v>
      </c>
      <c r="B225" s="10" t="s">
        <v>1697</v>
      </c>
      <c r="C225" s="11">
        <v>41774</v>
      </c>
      <c r="D225" s="12" t="s">
        <v>678</v>
      </c>
      <c r="E225" s="12" t="s">
        <v>16</v>
      </c>
      <c r="F225" s="13">
        <v>51880600</v>
      </c>
      <c r="G225" s="14">
        <v>54</v>
      </c>
      <c r="H225" s="15">
        <v>0.22</v>
      </c>
      <c r="I225" s="11">
        <v>31680</v>
      </c>
      <c r="J225" s="10" t="s">
        <v>1024</v>
      </c>
      <c r="K225" t="s">
        <v>2275</v>
      </c>
      <c r="L225" t="s">
        <v>123</v>
      </c>
      <c r="M225" s="16" t="s">
        <v>1698</v>
      </c>
      <c r="N225" s="17" t="s">
        <v>679</v>
      </c>
      <c r="O225" s="10" t="s">
        <v>1699</v>
      </c>
      <c r="P225" s="47" t="s">
        <v>680</v>
      </c>
    </row>
    <row r="226" spans="1:20" x14ac:dyDescent="0.25">
      <c r="A226" s="46">
        <v>223</v>
      </c>
      <c r="B226" s="10" t="s">
        <v>1700</v>
      </c>
      <c r="C226" s="11">
        <v>41779</v>
      </c>
      <c r="D226" s="12" t="s">
        <v>681</v>
      </c>
      <c r="E226" s="12" t="s">
        <v>22</v>
      </c>
      <c r="F226" s="13">
        <v>28190400</v>
      </c>
      <c r="G226" s="14">
        <v>48</v>
      </c>
      <c r="H226" s="15">
        <v>0.22</v>
      </c>
      <c r="I226" s="11">
        <v>24298</v>
      </c>
      <c r="J226" s="10" t="s">
        <v>1023</v>
      </c>
      <c r="K226" t="s">
        <v>2275</v>
      </c>
      <c r="L226" t="s">
        <v>129</v>
      </c>
      <c r="M226" s="16" t="s">
        <v>1701</v>
      </c>
      <c r="N226" s="17" t="s">
        <v>346</v>
      </c>
      <c r="O226" s="10" t="s">
        <v>1702</v>
      </c>
      <c r="P226" s="47" t="s">
        <v>682</v>
      </c>
    </row>
    <row r="227" spans="1:20" x14ac:dyDescent="0.25">
      <c r="A227" s="46">
        <v>224</v>
      </c>
      <c r="B227" s="10" t="s">
        <v>1703</v>
      </c>
      <c r="C227" s="11">
        <v>41780</v>
      </c>
      <c r="D227" s="12" t="s">
        <v>683</v>
      </c>
      <c r="E227" s="12" t="s">
        <v>28</v>
      </c>
      <c r="F227" s="13">
        <v>52370900</v>
      </c>
      <c r="G227" s="14">
        <v>36</v>
      </c>
      <c r="H227" s="15">
        <v>0.2</v>
      </c>
      <c r="I227" s="11">
        <v>31803</v>
      </c>
      <c r="J227" s="10" t="s">
        <v>1023</v>
      </c>
      <c r="K227" t="s">
        <v>2275</v>
      </c>
      <c r="L227" t="s">
        <v>135</v>
      </c>
      <c r="M227" s="16" t="s">
        <v>1704</v>
      </c>
      <c r="N227" s="17" t="s">
        <v>349</v>
      </c>
      <c r="O227" s="10" t="s">
        <v>1705</v>
      </c>
      <c r="P227" s="47" t="s">
        <v>684</v>
      </c>
    </row>
    <row r="228" spans="1:20" x14ac:dyDescent="0.25">
      <c r="A228" s="46">
        <v>225</v>
      </c>
      <c r="B228" s="10" t="s">
        <v>1706</v>
      </c>
      <c r="C228" s="11">
        <v>41771</v>
      </c>
      <c r="D228" s="12" t="s">
        <v>685</v>
      </c>
      <c r="E228" s="12" t="s">
        <v>34</v>
      </c>
      <c r="F228" s="13">
        <v>25980800</v>
      </c>
      <c r="G228" s="14">
        <v>18</v>
      </c>
      <c r="H228" s="15">
        <v>0.15</v>
      </c>
      <c r="I228" s="11">
        <v>32606</v>
      </c>
      <c r="J228" s="10" t="s">
        <v>1024</v>
      </c>
      <c r="K228" t="s">
        <v>2275</v>
      </c>
      <c r="L228" t="s">
        <v>141</v>
      </c>
      <c r="M228" s="16" t="s">
        <v>1707</v>
      </c>
      <c r="N228" s="17" t="s">
        <v>352</v>
      </c>
      <c r="O228" s="10" t="s">
        <v>1708</v>
      </c>
      <c r="P228" s="47" t="s">
        <v>686</v>
      </c>
    </row>
    <row r="229" spans="1:20" x14ac:dyDescent="0.25">
      <c r="A229" s="46">
        <v>226</v>
      </c>
      <c r="B229" s="10" t="s">
        <v>1709</v>
      </c>
      <c r="C229" s="11">
        <v>41774</v>
      </c>
      <c r="D229" s="12" t="s">
        <v>687</v>
      </c>
      <c r="E229" s="12" t="s">
        <v>40</v>
      </c>
      <c r="F229" s="13">
        <v>820600</v>
      </c>
      <c r="G229" s="14">
        <v>54</v>
      </c>
      <c r="H229" s="15">
        <v>0.22</v>
      </c>
      <c r="I229" s="11">
        <v>30768</v>
      </c>
      <c r="J229" s="10" t="s">
        <v>1023</v>
      </c>
      <c r="K229" t="s">
        <v>2277</v>
      </c>
      <c r="L229" t="s">
        <v>147</v>
      </c>
      <c r="M229" s="16" t="s">
        <v>1710</v>
      </c>
      <c r="N229" s="17" t="s">
        <v>355</v>
      </c>
      <c r="O229" s="10" t="s">
        <v>1711</v>
      </c>
      <c r="P229" s="47" t="s">
        <v>688</v>
      </c>
      <c r="T229" s="4"/>
    </row>
    <row r="230" spans="1:20" x14ac:dyDescent="0.25">
      <c r="A230" s="46">
        <v>227</v>
      </c>
      <c r="B230" s="10" t="s">
        <v>1712</v>
      </c>
      <c r="C230" s="11">
        <v>41779</v>
      </c>
      <c r="D230" s="12" t="s">
        <v>689</v>
      </c>
      <c r="E230" s="12" t="s">
        <v>46</v>
      </c>
      <c r="F230" s="13">
        <v>37420800</v>
      </c>
      <c r="G230" s="14">
        <v>6</v>
      </c>
      <c r="H230" s="15">
        <v>0.12</v>
      </c>
      <c r="I230" s="11">
        <v>31579</v>
      </c>
      <c r="J230" s="10" t="s">
        <v>1023</v>
      </c>
      <c r="K230" t="s">
        <v>2277</v>
      </c>
      <c r="L230" t="s">
        <v>151</v>
      </c>
      <c r="M230" s="16" t="s">
        <v>1713</v>
      </c>
      <c r="N230" s="17" t="s">
        <v>358</v>
      </c>
      <c r="O230" s="10" t="s">
        <v>1714</v>
      </c>
      <c r="P230" s="47" t="s">
        <v>690</v>
      </c>
    </row>
    <row r="231" spans="1:20" x14ac:dyDescent="0.25">
      <c r="A231" s="46">
        <v>228</v>
      </c>
      <c r="B231" s="10" t="s">
        <v>1715</v>
      </c>
      <c r="C231" s="11">
        <v>41773</v>
      </c>
      <c r="D231" s="12" t="s">
        <v>691</v>
      </c>
      <c r="E231" s="12" t="s">
        <v>52</v>
      </c>
      <c r="F231" s="13">
        <v>52340600</v>
      </c>
      <c r="G231" s="14">
        <v>36</v>
      </c>
      <c r="H231" s="15">
        <v>0.2</v>
      </c>
      <c r="I231" s="11">
        <v>21565</v>
      </c>
      <c r="J231" s="10" t="s">
        <v>1023</v>
      </c>
      <c r="K231" t="s">
        <v>2278</v>
      </c>
      <c r="L231" t="s">
        <v>155</v>
      </c>
      <c r="M231" s="16" t="s">
        <v>1716</v>
      </c>
      <c r="N231" s="17" t="s">
        <v>361</v>
      </c>
      <c r="O231" s="10" t="s">
        <v>1717</v>
      </c>
      <c r="P231" s="47" t="s">
        <v>692</v>
      </c>
    </row>
    <row r="232" spans="1:20" x14ac:dyDescent="0.25">
      <c r="A232" s="46">
        <v>229</v>
      </c>
      <c r="B232" s="10" t="s">
        <v>1718</v>
      </c>
      <c r="C232" s="11">
        <v>41775</v>
      </c>
      <c r="D232" s="12" t="s">
        <v>693</v>
      </c>
      <c r="E232" s="12" t="s">
        <v>126</v>
      </c>
      <c r="F232" s="13">
        <v>32560800</v>
      </c>
      <c r="G232" s="14">
        <v>42</v>
      </c>
      <c r="H232" s="15">
        <v>0.2</v>
      </c>
      <c r="I232" s="11">
        <v>31701</v>
      </c>
      <c r="J232" s="10" t="s">
        <v>1024</v>
      </c>
      <c r="K232" t="s">
        <v>2278</v>
      </c>
      <c r="L232" t="s">
        <v>159</v>
      </c>
      <c r="M232" s="16" t="s">
        <v>1719</v>
      </c>
      <c r="N232" s="17" t="s">
        <v>364</v>
      </c>
      <c r="O232" s="10" t="s">
        <v>1720</v>
      </c>
      <c r="P232" s="47" t="s">
        <v>694</v>
      </c>
    </row>
    <row r="233" spans="1:20" x14ac:dyDescent="0.25">
      <c r="A233" s="46">
        <v>230</v>
      </c>
      <c r="B233" s="10" t="s">
        <v>1721</v>
      </c>
      <c r="C233" s="11">
        <v>41761</v>
      </c>
      <c r="D233" s="12" t="s">
        <v>695</v>
      </c>
      <c r="E233" s="12" t="s">
        <v>132</v>
      </c>
      <c r="F233" s="13">
        <v>42030200</v>
      </c>
      <c r="G233" s="14">
        <v>12</v>
      </c>
      <c r="H233" s="15">
        <v>0.14000000000000001</v>
      </c>
      <c r="I233" s="11">
        <v>19591</v>
      </c>
      <c r="J233" s="10" t="s">
        <v>1023</v>
      </c>
      <c r="K233" t="s">
        <v>2278</v>
      </c>
      <c r="L233" t="s">
        <v>163</v>
      </c>
      <c r="M233" s="16" t="s">
        <v>1722</v>
      </c>
      <c r="N233" s="17" t="s">
        <v>367</v>
      </c>
      <c r="O233" s="10" t="s">
        <v>1723</v>
      </c>
      <c r="P233" s="47" t="s">
        <v>696</v>
      </c>
    </row>
    <row r="234" spans="1:20" x14ac:dyDescent="0.25">
      <c r="A234" s="46">
        <v>231</v>
      </c>
      <c r="B234" s="10" t="s">
        <v>1724</v>
      </c>
      <c r="C234" s="11">
        <v>41777</v>
      </c>
      <c r="D234" s="12" t="s">
        <v>697</v>
      </c>
      <c r="E234" s="12" t="s">
        <v>138</v>
      </c>
      <c r="F234" s="13">
        <v>13810500</v>
      </c>
      <c r="G234" s="14">
        <v>54</v>
      </c>
      <c r="H234" s="15">
        <v>0.22</v>
      </c>
      <c r="I234" s="11">
        <v>27656</v>
      </c>
      <c r="J234" s="10" t="s">
        <v>1023</v>
      </c>
      <c r="K234" t="s">
        <v>2278</v>
      </c>
      <c r="L234" t="s">
        <v>167</v>
      </c>
      <c r="M234" s="16" t="s">
        <v>1725</v>
      </c>
      <c r="N234" s="17" t="s">
        <v>698</v>
      </c>
      <c r="O234" s="10" t="s">
        <v>1726</v>
      </c>
      <c r="P234" s="47" t="s">
        <v>699</v>
      </c>
    </row>
    <row r="235" spans="1:20" x14ac:dyDescent="0.25">
      <c r="A235" s="46">
        <v>232</v>
      </c>
      <c r="B235" s="10" t="s">
        <v>1727</v>
      </c>
      <c r="C235" s="11">
        <v>41785</v>
      </c>
      <c r="D235" s="12" t="s">
        <v>700</v>
      </c>
      <c r="E235" s="12" t="s">
        <v>144</v>
      </c>
      <c r="F235" s="13">
        <v>41950300</v>
      </c>
      <c r="G235" s="14">
        <v>12</v>
      </c>
      <c r="H235" s="15">
        <v>0.14000000000000001</v>
      </c>
      <c r="I235" s="11">
        <v>23439</v>
      </c>
      <c r="J235" s="10" t="s">
        <v>1023</v>
      </c>
      <c r="K235">
        <v>0</v>
      </c>
      <c r="L235" t="s">
        <v>171</v>
      </c>
      <c r="M235" s="16" t="s">
        <v>1728</v>
      </c>
      <c r="N235" s="17" t="s">
        <v>373</v>
      </c>
      <c r="O235" s="10" t="s">
        <v>1729</v>
      </c>
      <c r="P235" s="47" t="s">
        <v>701</v>
      </c>
    </row>
    <row r="236" spans="1:20" x14ac:dyDescent="0.25">
      <c r="A236" s="46">
        <v>233</v>
      </c>
      <c r="B236" s="10" t="s">
        <v>1730</v>
      </c>
      <c r="C236" s="11">
        <v>41781</v>
      </c>
      <c r="D236" s="12" t="s">
        <v>702</v>
      </c>
      <c r="E236" s="12" t="s">
        <v>16</v>
      </c>
      <c r="F236" s="13">
        <v>1150700</v>
      </c>
      <c r="G236" s="14">
        <v>12</v>
      </c>
      <c r="H236" s="15">
        <v>0.14000000000000001</v>
      </c>
      <c r="I236" s="11">
        <v>28254</v>
      </c>
      <c r="J236" s="10" t="s">
        <v>1023</v>
      </c>
      <c r="K236" t="s">
        <v>2275</v>
      </c>
      <c r="L236" t="s">
        <v>17</v>
      </c>
      <c r="M236" s="16" t="s">
        <v>1731</v>
      </c>
      <c r="N236" s="17" t="s">
        <v>376</v>
      </c>
      <c r="O236" s="10" t="s">
        <v>1732</v>
      </c>
      <c r="P236" s="47" t="s">
        <v>703</v>
      </c>
    </row>
    <row r="237" spans="1:20" x14ac:dyDescent="0.25">
      <c r="A237" s="46">
        <v>234</v>
      </c>
      <c r="B237" s="10" t="s">
        <v>1733</v>
      </c>
      <c r="C237" s="11">
        <v>41775</v>
      </c>
      <c r="D237" s="12" t="s">
        <v>704</v>
      </c>
      <c r="E237" s="12" t="s">
        <v>22</v>
      </c>
      <c r="F237" s="13">
        <v>23520500</v>
      </c>
      <c r="G237" s="14">
        <v>48</v>
      </c>
      <c r="H237" s="15">
        <v>0.22</v>
      </c>
      <c r="I237" s="11">
        <v>28538</v>
      </c>
      <c r="J237" s="10" t="s">
        <v>1023</v>
      </c>
      <c r="K237" t="s">
        <v>2275</v>
      </c>
      <c r="L237" t="s">
        <v>23</v>
      </c>
      <c r="M237" s="16" t="s">
        <v>1734</v>
      </c>
      <c r="N237" s="17" t="s">
        <v>379</v>
      </c>
      <c r="O237" s="10" t="s">
        <v>1735</v>
      </c>
      <c r="P237" s="47" t="s">
        <v>705</v>
      </c>
      <c r="T237" s="4"/>
    </row>
    <row r="238" spans="1:20" x14ac:dyDescent="0.25">
      <c r="A238" s="46">
        <v>235</v>
      </c>
      <c r="B238" s="10" t="s">
        <v>1736</v>
      </c>
      <c r="C238" s="11">
        <v>41782</v>
      </c>
      <c r="D238" s="12" t="s">
        <v>706</v>
      </c>
      <c r="E238" s="12" t="s">
        <v>28</v>
      </c>
      <c r="F238" s="13">
        <v>32010700</v>
      </c>
      <c r="G238" s="14">
        <v>18</v>
      </c>
      <c r="H238" s="15">
        <v>0.15</v>
      </c>
      <c r="I238" s="11">
        <v>24725</v>
      </c>
      <c r="J238" s="10" t="s">
        <v>1024</v>
      </c>
      <c r="K238" t="s">
        <v>2275</v>
      </c>
      <c r="L238" t="s">
        <v>29</v>
      </c>
      <c r="M238" s="16" t="s">
        <v>1737</v>
      </c>
      <c r="N238" s="17" t="s">
        <v>382</v>
      </c>
      <c r="O238" s="10" t="s">
        <v>1738</v>
      </c>
      <c r="P238" s="47" t="s">
        <v>707</v>
      </c>
    </row>
    <row r="239" spans="1:20" x14ac:dyDescent="0.25">
      <c r="A239" s="46">
        <v>236</v>
      </c>
      <c r="B239" s="10" t="s">
        <v>1739</v>
      </c>
      <c r="C239" s="11">
        <v>41767</v>
      </c>
      <c r="D239" s="12" t="s">
        <v>708</v>
      </c>
      <c r="E239" s="12" t="s">
        <v>34</v>
      </c>
      <c r="F239" s="13">
        <v>11820100</v>
      </c>
      <c r="G239" s="14">
        <v>36</v>
      </c>
      <c r="H239" s="15">
        <v>0.2</v>
      </c>
      <c r="I239" s="11">
        <v>30083</v>
      </c>
      <c r="J239" s="10" t="s">
        <v>1023</v>
      </c>
      <c r="K239" t="s">
        <v>2276</v>
      </c>
      <c r="L239" t="s">
        <v>35</v>
      </c>
      <c r="M239" s="16" t="s">
        <v>1740</v>
      </c>
      <c r="N239" s="17" t="s">
        <v>385</v>
      </c>
      <c r="O239" s="10" t="s">
        <v>1741</v>
      </c>
      <c r="P239" s="47" t="s">
        <v>709</v>
      </c>
    </row>
    <row r="240" spans="1:20" x14ac:dyDescent="0.25">
      <c r="A240" s="46">
        <v>237</v>
      </c>
      <c r="B240" s="10" t="s">
        <v>1742</v>
      </c>
      <c r="C240" s="11">
        <v>41761</v>
      </c>
      <c r="D240" s="12" t="s">
        <v>710</v>
      </c>
      <c r="E240" s="12" t="s">
        <v>40</v>
      </c>
      <c r="F240" s="13">
        <v>47390900</v>
      </c>
      <c r="G240" s="14">
        <v>60</v>
      </c>
      <c r="H240" s="15">
        <v>0.25</v>
      </c>
      <c r="I240" s="11">
        <v>25360</v>
      </c>
      <c r="J240" s="10" t="s">
        <v>1024</v>
      </c>
      <c r="K240" t="s">
        <v>2276</v>
      </c>
      <c r="L240" t="s">
        <v>41</v>
      </c>
      <c r="M240" s="16" t="s">
        <v>1743</v>
      </c>
      <c r="N240" s="17" t="s">
        <v>388</v>
      </c>
      <c r="O240" s="10" t="s">
        <v>1744</v>
      </c>
      <c r="P240" s="47" t="s">
        <v>711</v>
      </c>
    </row>
    <row r="241" spans="1:20" x14ac:dyDescent="0.25">
      <c r="A241" s="46">
        <v>238</v>
      </c>
      <c r="B241" s="10" t="s">
        <v>1745</v>
      </c>
      <c r="C241" s="11">
        <v>41761</v>
      </c>
      <c r="D241" s="12" t="s">
        <v>712</v>
      </c>
      <c r="E241" s="12" t="s">
        <v>46</v>
      </c>
      <c r="F241" s="13">
        <v>44880700</v>
      </c>
      <c r="G241" s="14">
        <v>36</v>
      </c>
      <c r="H241" s="15">
        <v>0.2</v>
      </c>
      <c r="I241" s="11">
        <v>19260</v>
      </c>
      <c r="J241" s="10" t="s">
        <v>1024</v>
      </c>
      <c r="K241" t="s">
        <v>2275</v>
      </c>
      <c r="L241" t="s">
        <v>47</v>
      </c>
      <c r="M241" s="16" t="s">
        <v>1746</v>
      </c>
      <c r="N241" s="17" t="s">
        <v>391</v>
      </c>
      <c r="O241" s="10" t="s">
        <v>1747</v>
      </c>
      <c r="P241" s="47" t="s">
        <v>713</v>
      </c>
    </row>
    <row r="242" spans="1:20" x14ac:dyDescent="0.25">
      <c r="A242" s="46">
        <v>239</v>
      </c>
      <c r="B242" s="10" t="s">
        <v>1748</v>
      </c>
      <c r="C242" s="11">
        <v>41774</v>
      </c>
      <c r="D242" s="12" t="s">
        <v>714</v>
      </c>
      <c r="E242" s="12" t="s">
        <v>52</v>
      </c>
      <c r="F242" s="13">
        <v>8750400</v>
      </c>
      <c r="G242" s="14">
        <v>6</v>
      </c>
      <c r="H242" s="15">
        <v>0.12</v>
      </c>
      <c r="I242" s="11">
        <v>23749</v>
      </c>
      <c r="J242" s="10" t="s">
        <v>1024</v>
      </c>
      <c r="K242" t="s">
        <v>2277</v>
      </c>
      <c r="L242" t="s">
        <v>53</v>
      </c>
      <c r="M242" s="16" t="s">
        <v>1749</v>
      </c>
      <c r="N242" s="17" t="s">
        <v>394</v>
      </c>
      <c r="O242" s="10" t="s">
        <v>1750</v>
      </c>
      <c r="P242" s="47" t="s">
        <v>715</v>
      </c>
    </row>
    <row r="243" spans="1:20" x14ac:dyDescent="0.25">
      <c r="A243" s="46">
        <v>240</v>
      </c>
      <c r="B243" s="10" t="s">
        <v>1751</v>
      </c>
      <c r="C243" s="11">
        <v>41778</v>
      </c>
      <c r="D243" s="12" t="s">
        <v>716</v>
      </c>
      <c r="E243" s="12" t="s">
        <v>58</v>
      </c>
      <c r="F243" s="13">
        <v>29360400</v>
      </c>
      <c r="G243" s="14">
        <v>12</v>
      </c>
      <c r="H243" s="15">
        <v>0.14000000000000001</v>
      </c>
      <c r="I243" s="11">
        <v>32192</v>
      </c>
      <c r="J243" s="10" t="s">
        <v>1024</v>
      </c>
      <c r="K243" t="s">
        <v>2275</v>
      </c>
      <c r="L243" t="s">
        <v>59</v>
      </c>
      <c r="M243" s="16" t="s">
        <v>1752</v>
      </c>
      <c r="N243" s="17" t="s">
        <v>397</v>
      </c>
      <c r="O243" s="10" t="s">
        <v>1753</v>
      </c>
      <c r="P243" s="47" t="s">
        <v>717</v>
      </c>
    </row>
    <row r="244" spans="1:20" x14ac:dyDescent="0.25">
      <c r="A244" s="46">
        <v>241</v>
      </c>
      <c r="B244" s="10" t="s">
        <v>1754</v>
      </c>
      <c r="C244" s="11">
        <v>41764</v>
      </c>
      <c r="D244" s="12" t="s">
        <v>718</v>
      </c>
      <c r="E244" s="12" t="s">
        <v>64</v>
      </c>
      <c r="F244" s="13">
        <v>28080200</v>
      </c>
      <c r="G244" s="14">
        <v>24</v>
      </c>
      <c r="H244" s="15">
        <v>0.18</v>
      </c>
      <c r="I244" s="11">
        <v>28655</v>
      </c>
      <c r="J244" s="10" t="s">
        <v>1024</v>
      </c>
      <c r="K244" t="s">
        <v>2277</v>
      </c>
      <c r="L244" t="s">
        <v>65</v>
      </c>
      <c r="M244" s="16" t="s">
        <v>1755</v>
      </c>
      <c r="N244" s="17" t="s">
        <v>719</v>
      </c>
      <c r="O244" s="10" t="s">
        <v>1756</v>
      </c>
      <c r="P244" s="47" t="s">
        <v>720</v>
      </c>
    </row>
    <row r="245" spans="1:20" x14ac:dyDescent="0.25">
      <c r="A245" s="46">
        <v>242</v>
      </c>
      <c r="B245" s="10" t="s">
        <v>1757</v>
      </c>
      <c r="C245" s="11">
        <v>41776</v>
      </c>
      <c r="D245" s="12" t="s">
        <v>721</v>
      </c>
      <c r="E245" s="12" t="s">
        <v>70</v>
      </c>
      <c r="F245" s="13">
        <v>56090600</v>
      </c>
      <c r="G245" s="14">
        <v>6</v>
      </c>
      <c r="H245" s="15">
        <v>0.12</v>
      </c>
      <c r="I245" s="11">
        <v>28491</v>
      </c>
      <c r="J245" s="10" t="s">
        <v>1023</v>
      </c>
      <c r="K245" t="s">
        <v>2276</v>
      </c>
      <c r="L245" t="s">
        <v>71</v>
      </c>
      <c r="M245" s="16" t="s">
        <v>1758</v>
      </c>
      <c r="N245" s="17" t="s">
        <v>403</v>
      </c>
      <c r="O245" s="10" t="s">
        <v>1759</v>
      </c>
      <c r="P245" s="47" t="s">
        <v>722</v>
      </c>
      <c r="T245" s="4"/>
    </row>
    <row r="246" spans="1:20" x14ac:dyDescent="0.25">
      <c r="A246" s="46">
        <v>243</v>
      </c>
      <c r="B246" s="10" t="s">
        <v>1760</v>
      </c>
      <c r="C246" s="11">
        <v>41780</v>
      </c>
      <c r="D246" s="12" t="s">
        <v>723</v>
      </c>
      <c r="E246" s="12" t="s">
        <v>76</v>
      </c>
      <c r="F246" s="13">
        <v>8110600</v>
      </c>
      <c r="G246" s="14">
        <v>60</v>
      </c>
      <c r="H246" s="15">
        <v>0.25</v>
      </c>
      <c r="I246" s="11">
        <v>27325</v>
      </c>
      <c r="J246" s="10" t="s">
        <v>1023</v>
      </c>
      <c r="K246" t="s">
        <v>2275</v>
      </c>
      <c r="L246" t="s">
        <v>77</v>
      </c>
      <c r="M246" s="16" t="s">
        <v>1761</v>
      </c>
      <c r="N246" s="17" t="s">
        <v>406</v>
      </c>
      <c r="O246" s="10" t="s">
        <v>1762</v>
      </c>
      <c r="P246" s="47" t="s">
        <v>724</v>
      </c>
    </row>
    <row r="247" spans="1:20" x14ac:dyDescent="0.25">
      <c r="A247" s="46">
        <v>244</v>
      </c>
      <c r="B247" s="10" t="s">
        <v>1763</v>
      </c>
      <c r="C247" s="11">
        <v>41765</v>
      </c>
      <c r="D247" s="12" t="s">
        <v>725</v>
      </c>
      <c r="E247" s="12" t="s">
        <v>82</v>
      </c>
      <c r="F247" s="13">
        <v>46240500</v>
      </c>
      <c r="G247" s="14">
        <v>30</v>
      </c>
      <c r="H247" s="15">
        <v>0.18</v>
      </c>
      <c r="I247" s="11">
        <v>22051</v>
      </c>
      <c r="J247" s="10" t="s">
        <v>1024</v>
      </c>
      <c r="K247" t="s">
        <v>2275</v>
      </c>
      <c r="L247" t="s">
        <v>83</v>
      </c>
      <c r="M247" s="16" t="s">
        <v>1764</v>
      </c>
      <c r="N247" s="17" t="s">
        <v>409</v>
      </c>
      <c r="O247" s="10" t="s">
        <v>1765</v>
      </c>
      <c r="P247" s="47" t="s">
        <v>726</v>
      </c>
    </row>
    <row r="248" spans="1:20" x14ac:dyDescent="0.25">
      <c r="A248" s="46">
        <v>245</v>
      </c>
      <c r="B248" s="10" t="s">
        <v>1766</v>
      </c>
      <c r="C248" s="11">
        <v>41763</v>
      </c>
      <c r="D248" s="12" t="s">
        <v>727</v>
      </c>
      <c r="E248" s="12" t="s">
        <v>88</v>
      </c>
      <c r="F248" s="13">
        <v>26240400</v>
      </c>
      <c r="G248" s="14">
        <v>42</v>
      </c>
      <c r="H248" s="15">
        <v>0.2</v>
      </c>
      <c r="I248" s="11">
        <v>32669</v>
      </c>
      <c r="J248" s="10" t="s">
        <v>1024</v>
      </c>
      <c r="K248" t="s">
        <v>2275</v>
      </c>
      <c r="L248" t="s">
        <v>89</v>
      </c>
      <c r="M248" s="16" t="s">
        <v>1767</v>
      </c>
      <c r="N248" s="17" t="s">
        <v>412</v>
      </c>
      <c r="O248" s="10" t="s">
        <v>1768</v>
      </c>
      <c r="P248" s="47" t="s">
        <v>728</v>
      </c>
    </row>
    <row r="249" spans="1:20" x14ac:dyDescent="0.25">
      <c r="A249" s="46">
        <v>246</v>
      </c>
      <c r="B249" s="10" t="s">
        <v>1769</v>
      </c>
      <c r="C249" s="11">
        <v>41771</v>
      </c>
      <c r="D249" s="12" t="s">
        <v>729</v>
      </c>
      <c r="E249" s="12" t="s">
        <v>94</v>
      </c>
      <c r="F249" s="13">
        <v>14420500</v>
      </c>
      <c r="G249" s="14">
        <v>42</v>
      </c>
      <c r="H249" s="15">
        <v>0.2</v>
      </c>
      <c r="I249" s="11">
        <v>21247</v>
      </c>
      <c r="J249" s="10" t="s">
        <v>1023</v>
      </c>
      <c r="K249" t="s">
        <v>2275</v>
      </c>
      <c r="L249" t="s">
        <v>95</v>
      </c>
      <c r="M249" s="16" t="s">
        <v>1770</v>
      </c>
      <c r="N249" s="17" t="s">
        <v>415</v>
      </c>
      <c r="O249" s="10" t="s">
        <v>1771</v>
      </c>
      <c r="P249" s="47" t="s">
        <v>730</v>
      </c>
    </row>
    <row r="250" spans="1:20" x14ac:dyDescent="0.25">
      <c r="A250" s="46">
        <v>247</v>
      </c>
      <c r="B250" s="10" t="s">
        <v>1772</v>
      </c>
      <c r="C250" s="11">
        <v>41767</v>
      </c>
      <c r="D250" s="12" t="s">
        <v>731</v>
      </c>
      <c r="E250" s="12" t="s">
        <v>100</v>
      </c>
      <c r="F250" s="13">
        <v>11160400</v>
      </c>
      <c r="G250" s="14">
        <v>36</v>
      </c>
      <c r="H250" s="15">
        <v>0.2</v>
      </c>
      <c r="I250" s="11">
        <v>24654</v>
      </c>
      <c r="J250" s="10" t="s">
        <v>1024</v>
      </c>
      <c r="K250" t="s">
        <v>2278</v>
      </c>
      <c r="L250" t="s">
        <v>101</v>
      </c>
      <c r="M250" s="16" t="s">
        <v>1773</v>
      </c>
      <c r="N250" s="17" t="s">
        <v>418</v>
      </c>
      <c r="O250" s="10" t="s">
        <v>1774</v>
      </c>
      <c r="P250" s="47" t="s">
        <v>732</v>
      </c>
    </row>
    <row r="251" spans="1:20" x14ac:dyDescent="0.25">
      <c r="A251" s="46">
        <v>248</v>
      </c>
      <c r="B251" s="10" t="s">
        <v>1775</v>
      </c>
      <c r="C251" s="11">
        <v>41772</v>
      </c>
      <c r="D251" s="12" t="s">
        <v>733</v>
      </c>
      <c r="E251" s="12" t="s">
        <v>106</v>
      </c>
      <c r="F251" s="13">
        <v>16680100</v>
      </c>
      <c r="G251" s="14">
        <v>30</v>
      </c>
      <c r="H251" s="15">
        <v>0.18</v>
      </c>
      <c r="I251" s="11">
        <v>21254</v>
      </c>
      <c r="J251" s="10" t="s">
        <v>1023</v>
      </c>
      <c r="K251" t="s">
        <v>2277</v>
      </c>
      <c r="L251" t="s">
        <v>107</v>
      </c>
      <c r="M251" s="16" t="s">
        <v>1776</v>
      </c>
      <c r="N251" s="17" t="s">
        <v>421</v>
      </c>
      <c r="O251" s="10" t="s">
        <v>1777</v>
      </c>
      <c r="P251" s="47" t="s">
        <v>734</v>
      </c>
    </row>
    <row r="252" spans="1:20" x14ac:dyDescent="0.25">
      <c r="A252" s="46">
        <v>249</v>
      </c>
      <c r="B252" s="10" t="s">
        <v>1778</v>
      </c>
      <c r="C252" s="11">
        <v>41761</v>
      </c>
      <c r="D252" s="12" t="s">
        <v>735</v>
      </c>
      <c r="E252" s="12" t="s">
        <v>112</v>
      </c>
      <c r="F252" s="13">
        <v>37060700</v>
      </c>
      <c r="G252" s="14">
        <v>6</v>
      </c>
      <c r="H252" s="15">
        <v>0.12</v>
      </c>
      <c r="I252" s="11">
        <v>22592</v>
      </c>
      <c r="J252" s="10" t="s">
        <v>1024</v>
      </c>
      <c r="K252" t="s">
        <v>2275</v>
      </c>
      <c r="L252" t="s">
        <v>113</v>
      </c>
      <c r="M252" s="16" t="s">
        <v>1779</v>
      </c>
      <c r="N252" s="17" t="s">
        <v>736</v>
      </c>
      <c r="O252" s="10" t="s">
        <v>1780</v>
      </c>
      <c r="P252" s="47" t="s">
        <v>737</v>
      </c>
    </row>
    <row r="253" spans="1:20" x14ac:dyDescent="0.25">
      <c r="A253" s="46">
        <v>250</v>
      </c>
      <c r="B253" s="10" t="s">
        <v>1781</v>
      </c>
      <c r="C253" s="11">
        <v>41785</v>
      </c>
      <c r="D253" s="12" t="s">
        <v>738</v>
      </c>
      <c r="E253" s="12" t="s">
        <v>117</v>
      </c>
      <c r="F253" s="13">
        <v>36490900</v>
      </c>
      <c r="G253" s="14">
        <v>30</v>
      </c>
      <c r="H253" s="15">
        <v>0.18</v>
      </c>
      <c r="I253" s="11">
        <v>26196</v>
      </c>
      <c r="J253" s="10" t="s">
        <v>1024</v>
      </c>
      <c r="K253" t="s">
        <v>2275</v>
      </c>
      <c r="L253" t="s">
        <v>118</v>
      </c>
      <c r="M253" s="16" t="s">
        <v>1782</v>
      </c>
      <c r="N253" s="17" t="s">
        <v>427</v>
      </c>
      <c r="O253" s="10" t="s">
        <v>1783</v>
      </c>
      <c r="P253" s="47" t="s">
        <v>739</v>
      </c>
      <c r="T253" s="4"/>
    </row>
    <row r="254" spans="1:20" x14ac:dyDescent="0.25">
      <c r="A254" s="46">
        <v>251</v>
      </c>
      <c r="B254" s="10" t="s">
        <v>1784</v>
      </c>
      <c r="C254" s="11">
        <v>41776</v>
      </c>
      <c r="D254" s="12" t="s">
        <v>740</v>
      </c>
      <c r="E254" s="12" t="s">
        <v>16</v>
      </c>
      <c r="F254" s="13">
        <v>33450500</v>
      </c>
      <c r="G254" s="14">
        <v>42</v>
      </c>
      <c r="H254" s="15">
        <v>0.2</v>
      </c>
      <c r="I254" s="11">
        <v>28340</v>
      </c>
      <c r="J254" s="10" t="s">
        <v>1024</v>
      </c>
      <c r="K254" t="s">
        <v>2275</v>
      </c>
      <c r="L254" t="s">
        <v>123</v>
      </c>
      <c r="M254" s="16" t="s">
        <v>1785</v>
      </c>
      <c r="N254" s="17" t="s">
        <v>430</v>
      </c>
      <c r="O254" s="10" t="s">
        <v>1786</v>
      </c>
      <c r="P254" s="47" t="s">
        <v>741</v>
      </c>
    </row>
    <row r="255" spans="1:20" x14ac:dyDescent="0.25">
      <c r="A255" s="46">
        <v>252</v>
      </c>
      <c r="B255" s="10" t="s">
        <v>1787</v>
      </c>
      <c r="C255" s="11">
        <v>41768</v>
      </c>
      <c r="D255" s="12" t="s">
        <v>742</v>
      </c>
      <c r="E255" s="12" t="s">
        <v>22</v>
      </c>
      <c r="F255" s="13">
        <v>51720400</v>
      </c>
      <c r="G255" s="14">
        <v>30</v>
      </c>
      <c r="H255" s="15">
        <v>0.18</v>
      </c>
      <c r="I255" s="11">
        <v>24211</v>
      </c>
      <c r="J255" s="10" t="s">
        <v>1023</v>
      </c>
      <c r="K255" t="s">
        <v>2275</v>
      </c>
      <c r="L255" t="s">
        <v>129</v>
      </c>
      <c r="M255" s="16" t="s">
        <v>1788</v>
      </c>
      <c r="N255" s="17" t="s">
        <v>433</v>
      </c>
      <c r="O255" s="10" t="s">
        <v>1789</v>
      </c>
      <c r="P255" s="47" t="s">
        <v>743</v>
      </c>
    </row>
    <row r="256" spans="1:20" x14ac:dyDescent="0.25">
      <c r="A256" s="46">
        <v>253</v>
      </c>
      <c r="B256" s="10" t="s">
        <v>1790</v>
      </c>
      <c r="C256" s="11">
        <v>41764</v>
      </c>
      <c r="D256" s="12" t="s">
        <v>744</v>
      </c>
      <c r="E256" s="12" t="s">
        <v>28</v>
      </c>
      <c r="F256" s="13">
        <v>39520400</v>
      </c>
      <c r="G256" s="14">
        <v>6</v>
      </c>
      <c r="H256" s="15">
        <v>0.12</v>
      </c>
      <c r="I256" s="11">
        <v>33226</v>
      </c>
      <c r="J256" s="10" t="s">
        <v>1023</v>
      </c>
      <c r="K256" t="s">
        <v>2275</v>
      </c>
      <c r="L256" t="s">
        <v>135</v>
      </c>
      <c r="M256" s="16" t="s">
        <v>1791</v>
      </c>
      <c r="N256" s="17" t="s">
        <v>436</v>
      </c>
      <c r="O256" s="10" t="s">
        <v>1792</v>
      </c>
      <c r="P256" s="47" t="s">
        <v>745</v>
      </c>
    </row>
    <row r="257" spans="1:20" x14ac:dyDescent="0.25">
      <c r="A257" s="46">
        <v>254</v>
      </c>
      <c r="B257" s="10" t="s">
        <v>1793</v>
      </c>
      <c r="C257" s="11">
        <v>41768</v>
      </c>
      <c r="D257" s="12" t="s">
        <v>746</v>
      </c>
      <c r="E257" s="12" t="s">
        <v>34</v>
      </c>
      <c r="F257" s="13">
        <v>27820400</v>
      </c>
      <c r="G257" s="14">
        <v>42</v>
      </c>
      <c r="H257" s="15">
        <v>0.2</v>
      </c>
      <c r="I257" s="11">
        <v>28724</v>
      </c>
      <c r="J257" s="10" t="s">
        <v>1023</v>
      </c>
      <c r="K257" t="s">
        <v>2275</v>
      </c>
      <c r="L257" t="s">
        <v>141</v>
      </c>
      <c r="M257" s="16" t="s">
        <v>1794</v>
      </c>
      <c r="N257" s="17" t="s">
        <v>747</v>
      </c>
      <c r="O257" s="10" t="s">
        <v>1795</v>
      </c>
      <c r="P257" s="47" t="s">
        <v>748</v>
      </c>
    </row>
    <row r="258" spans="1:20" x14ac:dyDescent="0.25">
      <c r="A258" s="46">
        <v>255</v>
      </c>
      <c r="B258" s="10" t="s">
        <v>1796</v>
      </c>
      <c r="C258" s="11">
        <v>41786</v>
      </c>
      <c r="D258" s="12" t="s">
        <v>749</v>
      </c>
      <c r="E258" s="12" t="s">
        <v>40</v>
      </c>
      <c r="F258" s="13">
        <v>54390700</v>
      </c>
      <c r="G258" s="14">
        <v>48</v>
      </c>
      <c r="H258" s="15">
        <v>0.22</v>
      </c>
      <c r="I258" s="11">
        <v>21920</v>
      </c>
      <c r="J258" s="10" t="s">
        <v>1024</v>
      </c>
      <c r="K258" t="s">
        <v>2277</v>
      </c>
      <c r="L258" t="s">
        <v>147</v>
      </c>
      <c r="M258" s="16" t="s">
        <v>1797</v>
      </c>
      <c r="N258" s="17" t="s">
        <v>442</v>
      </c>
      <c r="O258" s="10" t="s">
        <v>1798</v>
      </c>
      <c r="P258" s="47" t="s">
        <v>750</v>
      </c>
    </row>
    <row r="259" spans="1:20" x14ac:dyDescent="0.25">
      <c r="A259" s="46">
        <v>256</v>
      </c>
      <c r="B259" s="10" t="s">
        <v>1799</v>
      </c>
      <c r="C259" s="11">
        <v>41770</v>
      </c>
      <c r="D259" s="12" t="s">
        <v>751</v>
      </c>
      <c r="E259" s="12" t="s">
        <v>46</v>
      </c>
      <c r="F259" s="13">
        <v>17470500</v>
      </c>
      <c r="G259" s="14">
        <v>36</v>
      </c>
      <c r="H259" s="15">
        <v>0.2</v>
      </c>
      <c r="I259" s="11">
        <v>23156</v>
      </c>
      <c r="J259" s="10" t="s">
        <v>1024</v>
      </c>
      <c r="K259" t="s">
        <v>2277</v>
      </c>
      <c r="L259" t="s">
        <v>151</v>
      </c>
      <c r="M259" s="16" t="s">
        <v>1800</v>
      </c>
      <c r="N259" s="17" t="s">
        <v>445</v>
      </c>
      <c r="O259" s="10" t="s">
        <v>1801</v>
      </c>
      <c r="P259" s="47" t="s">
        <v>752</v>
      </c>
    </row>
    <row r="260" spans="1:20" x14ac:dyDescent="0.25">
      <c r="A260" s="46">
        <v>257</v>
      </c>
      <c r="B260" s="10" t="s">
        <v>1802</v>
      </c>
      <c r="C260" s="11">
        <v>41782</v>
      </c>
      <c r="D260" s="12" t="s">
        <v>753</v>
      </c>
      <c r="E260" s="12" t="s">
        <v>52</v>
      </c>
      <c r="F260" s="13">
        <v>19970700</v>
      </c>
      <c r="G260" s="14">
        <v>30</v>
      </c>
      <c r="H260" s="15">
        <v>0.18</v>
      </c>
      <c r="I260" s="11">
        <v>19952</v>
      </c>
      <c r="J260" s="10" t="s">
        <v>1024</v>
      </c>
      <c r="K260" t="s">
        <v>2278</v>
      </c>
      <c r="L260" t="s">
        <v>155</v>
      </c>
      <c r="M260" s="16" t="s">
        <v>1803</v>
      </c>
      <c r="N260" s="17" t="s">
        <v>448</v>
      </c>
      <c r="O260" s="10" t="s">
        <v>1804</v>
      </c>
      <c r="P260" s="47" t="s">
        <v>754</v>
      </c>
    </row>
    <row r="261" spans="1:20" x14ac:dyDescent="0.25">
      <c r="A261" s="46">
        <v>258</v>
      </c>
      <c r="B261" s="10" t="s">
        <v>1805</v>
      </c>
      <c r="C261" s="11">
        <v>41768</v>
      </c>
      <c r="D261" s="12" t="s">
        <v>755</v>
      </c>
      <c r="E261" s="12" t="s">
        <v>126</v>
      </c>
      <c r="F261" s="13">
        <v>31990400</v>
      </c>
      <c r="G261" s="14">
        <v>36</v>
      </c>
      <c r="H261" s="15">
        <v>0.2</v>
      </c>
      <c r="I261" s="11">
        <v>29724</v>
      </c>
      <c r="J261" s="10" t="s">
        <v>1023</v>
      </c>
      <c r="K261" t="s">
        <v>2278</v>
      </c>
      <c r="L261" t="s">
        <v>159</v>
      </c>
      <c r="M261" s="16" t="s">
        <v>1806</v>
      </c>
      <c r="N261" s="17" t="s">
        <v>451</v>
      </c>
      <c r="O261" s="10" t="s">
        <v>1807</v>
      </c>
      <c r="P261" s="47" t="s">
        <v>756</v>
      </c>
      <c r="T261" s="4"/>
    </row>
    <row r="262" spans="1:20" x14ac:dyDescent="0.25">
      <c r="A262" s="46">
        <v>259</v>
      </c>
      <c r="B262" s="10" t="s">
        <v>1808</v>
      </c>
      <c r="C262" s="11">
        <v>41762</v>
      </c>
      <c r="D262" s="12" t="s">
        <v>757</v>
      </c>
      <c r="E262" s="12" t="s">
        <v>132</v>
      </c>
      <c r="F262" s="13">
        <v>17720300</v>
      </c>
      <c r="G262" s="14">
        <v>42</v>
      </c>
      <c r="H262" s="15">
        <v>0.2</v>
      </c>
      <c r="I262" s="11">
        <v>33182</v>
      </c>
      <c r="J262" s="10" t="s">
        <v>1024</v>
      </c>
      <c r="K262" t="s">
        <v>2278</v>
      </c>
      <c r="L262" t="s">
        <v>163</v>
      </c>
      <c r="M262" s="16" t="s">
        <v>1809</v>
      </c>
      <c r="N262" s="17" t="s">
        <v>454</v>
      </c>
      <c r="O262" s="10" t="s">
        <v>1810</v>
      </c>
      <c r="P262" s="47" t="s">
        <v>758</v>
      </c>
    </row>
    <row r="263" spans="1:20" x14ac:dyDescent="0.25">
      <c r="A263" s="46">
        <v>260</v>
      </c>
      <c r="B263" s="10" t="s">
        <v>1811</v>
      </c>
      <c r="C263" s="11">
        <v>41772</v>
      </c>
      <c r="D263" s="12" t="s">
        <v>759</v>
      </c>
      <c r="E263" s="12" t="s">
        <v>138</v>
      </c>
      <c r="F263" s="13">
        <v>36370700</v>
      </c>
      <c r="G263" s="14">
        <v>24</v>
      </c>
      <c r="H263" s="15">
        <v>0.18</v>
      </c>
      <c r="I263" s="11">
        <v>24943</v>
      </c>
      <c r="J263" s="10" t="s">
        <v>1023</v>
      </c>
      <c r="K263" t="s">
        <v>2278</v>
      </c>
      <c r="L263" t="s">
        <v>167</v>
      </c>
      <c r="M263" s="16" t="s">
        <v>1812</v>
      </c>
      <c r="N263" s="17" t="s">
        <v>457</v>
      </c>
      <c r="O263" s="10" t="s">
        <v>1813</v>
      </c>
      <c r="P263" s="47" t="s">
        <v>760</v>
      </c>
    </row>
    <row r="264" spans="1:20" x14ac:dyDescent="0.25">
      <c r="A264" s="46">
        <v>261</v>
      </c>
      <c r="B264" s="10" t="s">
        <v>1814</v>
      </c>
      <c r="C264" s="11">
        <v>41763</v>
      </c>
      <c r="D264" s="12" t="s">
        <v>761</v>
      </c>
      <c r="E264" s="12" t="s">
        <v>144</v>
      </c>
      <c r="F264" s="13">
        <v>19610600</v>
      </c>
      <c r="G264" s="14">
        <v>24</v>
      </c>
      <c r="H264" s="15">
        <v>0.18</v>
      </c>
      <c r="I264" s="11">
        <v>25288</v>
      </c>
      <c r="J264" s="10" t="s">
        <v>1024</v>
      </c>
      <c r="K264">
        <v>0</v>
      </c>
      <c r="L264" t="s">
        <v>171</v>
      </c>
      <c r="M264" s="16" t="s">
        <v>1815</v>
      </c>
      <c r="N264" s="17" t="s">
        <v>460</v>
      </c>
      <c r="O264" s="10" t="s">
        <v>1816</v>
      </c>
      <c r="P264" s="47" t="s">
        <v>762</v>
      </c>
    </row>
    <row r="265" spans="1:20" x14ac:dyDescent="0.25">
      <c r="A265" s="46">
        <v>262</v>
      </c>
      <c r="B265" s="10" t="s">
        <v>1817</v>
      </c>
      <c r="C265" s="11">
        <v>41774</v>
      </c>
      <c r="D265" s="12" t="s">
        <v>763</v>
      </c>
      <c r="E265" s="12" t="s">
        <v>16</v>
      </c>
      <c r="F265" s="13">
        <v>41560500</v>
      </c>
      <c r="G265" s="14">
        <v>36</v>
      </c>
      <c r="H265" s="15">
        <v>0.2</v>
      </c>
      <c r="I265" s="11">
        <v>29904</v>
      </c>
      <c r="J265" s="10" t="s">
        <v>1023</v>
      </c>
      <c r="K265" t="s">
        <v>2275</v>
      </c>
      <c r="L265" t="s">
        <v>17</v>
      </c>
      <c r="M265" s="16" t="s">
        <v>1818</v>
      </c>
      <c r="N265" s="17" t="s">
        <v>463</v>
      </c>
      <c r="O265" s="10" t="s">
        <v>1819</v>
      </c>
      <c r="P265" s="47" t="s">
        <v>764</v>
      </c>
    </row>
    <row r="266" spans="1:20" x14ac:dyDescent="0.25">
      <c r="A266" s="46">
        <v>263</v>
      </c>
      <c r="B266" s="10" t="s">
        <v>1820</v>
      </c>
      <c r="C266" s="11">
        <v>41772</v>
      </c>
      <c r="D266" s="12" t="s">
        <v>765</v>
      </c>
      <c r="E266" s="12" t="s">
        <v>22</v>
      </c>
      <c r="F266" s="13">
        <v>8080900</v>
      </c>
      <c r="G266" s="14">
        <v>54</v>
      </c>
      <c r="H266" s="15">
        <v>0.22</v>
      </c>
      <c r="I266" s="11">
        <v>26452</v>
      </c>
      <c r="J266" s="10" t="s">
        <v>1023</v>
      </c>
      <c r="K266" t="s">
        <v>2275</v>
      </c>
      <c r="L266" t="s">
        <v>23</v>
      </c>
      <c r="M266" s="16" t="s">
        <v>1821</v>
      </c>
      <c r="N266" s="17" t="s">
        <v>466</v>
      </c>
      <c r="O266" s="10" t="s">
        <v>1822</v>
      </c>
      <c r="P266" s="47" t="s">
        <v>766</v>
      </c>
    </row>
    <row r="267" spans="1:20" x14ac:dyDescent="0.25">
      <c r="A267" s="46">
        <v>264</v>
      </c>
      <c r="B267" s="10" t="s">
        <v>1823</v>
      </c>
      <c r="C267" s="11">
        <v>41781</v>
      </c>
      <c r="D267" s="12" t="s">
        <v>569</v>
      </c>
      <c r="E267" s="12" t="s">
        <v>28</v>
      </c>
      <c r="F267" s="13">
        <v>6630600</v>
      </c>
      <c r="G267" s="14">
        <v>30</v>
      </c>
      <c r="H267" s="15">
        <v>0.18</v>
      </c>
      <c r="I267" s="11">
        <v>27076</v>
      </c>
      <c r="J267" s="10" t="s">
        <v>1023</v>
      </c>
      <c r="K267" t="s">
        <v>2275</v>
      </c>
      <c r="L267" t="s">
        <v>29</v>
      </c>
      <c r="M267" s="16" t="s">
        <v>1824</v>
      </c>
      <c r="N267" s="17" t="s">
        <v>469</v>
      </c>
      <c r="O267" s="10" t="s">
        <v>1825</v>
      </c>
      <c r="P267" s="47" t="s">
        <v>570</v>
      </c>
    </row>
    <row r="268" spans="1:20" x14ac:dyDescent="0.25">
      <c r="A268" s="46">
        <v>265</v>
      </c>
      <c r="B268" s="10" t="s">
        <v>1826</v>
      </c>
      <c r="C268" s="11">
        <v>41782</v>
      </c>
      <c r="D268" s="12" t="s">
        <v>767</v>
      </c>
      <c r="E268" s="12" t="s">
        <v>34</v>
      </c>
      <c r="F268" s="13">
        <v>4070700</v>
      </c>
      <c r="G268" s="14">
        <v>36</v>
      </c>
      <c r="H268" s="15">
        <v>0.2</v>
      </c>
      <c r="I268" s="11">
        <v>29485</v>
      </c>
      <c r="J268" s="10" t="s">
        <v>1024</v>
      </c>
      <c r="K268" t="s">
        <v>2276</v>
      </c>
      <c r="L268" t="s">
        <v>35</v>
      </c>
      <c r="M268" s="16" t="s">
        <v>1827</v>
      </c>
      <c r="N268" s="17" t="s">
        <v>768</v>
      </c>
      <c r="O268" s="10" t="s">
        <v>1828</v>
      </c>
      <c r="P268" s="47" t="s">
        <v>769</v>
      </c>
    </row>
    <row r="269" spans="1:20" x14ac:dyDescent="0.25">
      <c r="A269" s="46">
        <v>266</v>
      </c>
      <c r="B269" s="10" t="s">
        <v>1829</v>
      </c>
      <c r="C269" s="11">
        <v>41785</v>
      </c>
      <c r="D269" s="12" t="s">
        <v>770</v>
      </c>
      <c r="E269" s="12" t="s">
        <v>40</v>
      </c>
      <c r="F269" s="13">
        <v>45530100</v>
      </c>
      <c r="G269" s="14">
        <v>36</v>
      </c>
      <c r="H269" s="15">
        <v>0.2</v>
      </c>
      <c r="I269" s="11">
        <v>28481</v>
      </c>
      <c r="J269" s="10" t="s">
        <v>1023</v>
      </c>
      <c r="K269" t="s">
        <v>2276</v>
      </c>
      <c r="L269" t="s">
        <v>41</v>
      </c>
      <c r="M269" s="16" t="s">
        <v>1830</v>
      </c>
      <c r="N269" s="17" t="s">
        <v>475</v>
      </c>
      <c r="O269" s="10" t="s">
        <v>1831</v>
      </c>
      <c r="P269" s="47" t="s">
        <v>771</v>
      </c>
      <c r="T269" s="4"/>
    </row>
    <row r="270" spans="1:20" x14ac:dyDescent="0.25">
      <c r="A270" s="46">
        <v>267</v>
      </c>
      <c r="B270" s="10" t="s">
        <v>1832</v>
      </c>
      <c r="C270" s="11">
        <v>41776</v>
      </c>
      <c r="D270" s="12" t="s">
        <v>772</v>
      </c>
      <c r="E270" s="12" t="s">
        <v>46</v>
      </c>
      <c r="F270" s="13">
        <v>320300</v>
      </c>
      <c r="G270" s="14">
        <v>24</v>
      </c>
      <c r="H270" s="15">
        <v>0.18</v>
      </c>
      <c r="I270" s="11">
        <v>24074</v>
      </c>
      <c r="J270" s="10" t="s">
        <v>1023</v>
      </c>
      <c r="K270" t="s">
        <v>2275</v>
      </c>
      <c r="L270" t="s">
        <v>47</v>
      </c>
      <c r="M270" s="16" t="s">
        <v>1833</v>
      </c>
      <c r="N270" s="17" t="s">
        <v>478</v>
      </c>
      <c r="O270" s="10" t="s">
        <v>1834</v>
      </c>
      <c r="P270" s="47" t="s">
        <v>773</v>
      </c>
    </row>
    <row r="271" spans="1:20" x14ac:dyDescent="0.25">
      <c r="A271" s="46">
        <v>268</v>
      </c>
      <c r="B271" s="10" t="s">
        <v>1835</v>
      </c>
      <c r="C271" s="11">
        <v>41783</v>
      </c>
      <c r="D271" s="12" t="s">
        <v>774</v>
      </c>
      <c r="E271" s="12" t="s">
        <v>52</v>
      </c>
      <c r="F271" s="13">
        <v>24770700</v>
      </c>
      <c r="G271" s="14">
        <v>42</v>
      </c>
      <c r="H271" s="15">
        <v>0.2</v>
      </c>
      <c r="I271" s="11">
        <v>19778</v>
      </c>
      <c r="J271" s="10" t="s">
        <v>1023</v>
      </c>
      <c r="K271" t="s">
        <v>2277</v>
      </c>
      <c r="L271" t="s">
        <v>53</v>
      </c>
      <c r="M271" s="16" t="s">
        <v>1836</v>
      </c>
      <c r="N271" s="17" t="s">
        <v>481</v>
      </c>
      <c r="O271" s="10" t="s">
        <v>1837</v>
      </c>
      <c r="P271" s="47" t="s">
        <v>775</v>
      </c>
    </row>
    <row r="272" spans="1:20" x14ac:dyDescent="0.25">
      <c r="A272" s="46">
        <v>269</v>
      </c>
      <c r="B272" s="10" t="s">
        <v>1838</v>
      </c>
      <c r="C272" s="11">
        <v>41779</v>
      </c>
      <c r="D272" s="12" t="s">
        <v>776</v>
      </c>
      <c r="E272" s="12" t="s">
        <v>58</v>
      </c>
      <c r="F272" s="13">
        <v>27880900</v>
      </c>
      <c r="G272" s="14">
        <v>48</v>
      </c>
      <c r="H272" s="15">
        <v>0.22</v>
      </c>
      <c r="I272" s="11">
        <v>25431</v>
      </c>
      <c r="J272" s="10" t="s">
        <v>1023</v>
      </c>
      <c r="K272" t="s">
        <v>2275</v>
      </c>
      <c r="L272" t="s">
        <v>59</v>
      </c>
      <c r="M272" s="16" t="s">
        <v>1839</v>
      </c>
      <c r="N272" s="17" t="s">
        <v>484</v>
      </c>
      <c r="O272" s="10" t="s">
        <v>1840</v>
      </c>
      <c r="P272" s="47" t="s">
        <v>777</v>
      </c>
    </row>
    <row r="273" spans="1:20" x14ac:dyDescent="0.25">
      <c r="A273" s="46">
        <v>270</v>
      </c>
      <c r="B273" s="10" t="s">
        <v>1841</v>
      </c>
      <c r="C273" s="11">
        <v>41784</v>
      </c>
      <c r="D273" s="12" t="s">
        <v>778</v>
      </c>
      <c r="E273" s="12" t="s">
        <v>64</v>
      </c>
      <c r="F273" s="13">
        <v>35630600</v>
      </c>
      <c r="G273" s="14">
        <v>36</v>
      </c>
      <c r="H273" s="15">
        <v>0.2</v>
      </c>
      <c r="I273" s="11">
        <v>31127</v>
      </c>
      <c r="J273" s="10" t="s">
        <v>1024</v>
      </c>
      <c r="K273" t="s">
        <v>2277</v>
      </c>
      <c r="L273" t="s">
        <v>65</v>
      </c>
      <c r="M273" s="16" t="s">
        <v>1842</v>
      </c>
      <c r="N273" s="17" t="s">
        <v>487</v>
      </c>
      <c r="O273" s="10" t="s">
        <v>1843</v>
      </c>
      <c r="P273" s="47" t="s">
        <v>779</v>
      </c>
    </row>
    <row r="274" spans="1:20" x14ac:dyDescent="0.25">
      <c r="A274" s="46">
        <v>271</v>
      </c>
      <c r="B274" s="10" t="s">
        <v>1844</v>
      </c>
      <c r="C274" s="11">
        <v>41779</v>
      </c>
      <c r="D274" s="12" t="s">
        <v>780</v>
      </c>
      <c r="E274" s="12" t="s">
        <v>70</v>
      </c>
      <c r="F274" s="13">
        <v>48710700</v>
      </c>
      <c r="G274" s="14">
        <v>36</v>
      </c>
      <c r="H274" s="15">
        <v>0.2</v>
      </c>
      <c r="I274" s="11">
        <v>30743</v>
      </c>
      <c r="J274" s="10" t="s">
        <v>1023</v>
      </c>
      <c r="K274" t="s">
        <v>2276</v>
      </c>
      <c r="L274" t="s">
        <v>71</v>
      </c>
      <c r="M274" s="16" t="s">
        <v>1845</v>
      </c>
      <c r="N274" s="17" t="s">
        <v>490</v>
      </c>
      <c r="O274" s="10" t="s">
        <v>1846</v>
      </c>
      <c r="P274" s="47" t="s">
        <v>781</v>
      </c>
    </row>
    <row r="275" spans="1:20" x14ac:dyDescent="0.25">
      <c r="A275" s="46">
        <v>272</v>
      </c>
      <c r="B275" s="10" t="s">
        <v>1847</v>
      </c>
      <c r="C275" s="11">
        <v>41769</v>
      </c>
      <c r="D275" s="12" t="s">
        <v>782</v>
      </c>
      <c r="E275" s="12" t="s">
        <v>76</v>
      </c>
      <c r="F275" s="13">
        <v>32080100</v>
      </c>
      <c r="G275" s="14">
        <v>36</v>
      </c>
      <c r="H275" s="15">
        <v>0.2</v>
      </c>
      <c r="I275" s="11">
        <v>27656</v>
      </c>
      <c r="J275" s="10" t="s">
        <v>1023</v>
      </c>
      <c r="K275" t="s">
        <v>2275</v>
      </c>
      <c r="L275" t="s">
        <v>77</v>
      </c>
      <c r="M275" s="16" t="s">
        <v>1848</v>
      </c>
      <c r="N275" s="17" t="s">
        <v>783</v>
      </c>
      <c r="O275" s="10" t="s">
        <v>1849</v>
      </c>
      <c r="P275" s="47" t="s">
        <v>784</v>
      </c>
    </row>
    <row r="276" spans="1:20" x14ac:dyDescent="0.25">
      <c r="A276" s="46">
        <v>273</v>
      </c>
      <c r="B276" s="10" t="s">
        <v>1850</v>
      </c>
      <c r="C276" s="11">
        <v>41781</v>
      </c>
      <c r="D276" s="12" t="s">
        <v>785</v>
      </c>
      <c r="E276" s="12" t="s">
        <v>82</v>
      </c>
      <c r="F276" s="13">
        <v>54840100</v>
      </c>
      <c r="G276" s="14">
        <v>18</v>
      </c>
      <c r="H276" s="15">
        <v>0.15</v>
      </c>
      <c r="I276" s="11">
        <v>21386</v>
      </c>
      <c r="J276" s="10" t="s">
        <v>1023</v>
      </c>
      <c r="K276" t="s">
        <v>2275</v>
      </c>
      <c r="L276" t="s">
        <v>83</v>
      </c>
      <c r="M276" s="16" t="s">
        <v>1851</v>
      </c>
      <c r="N276" s="17" t="s">
        <v>786</v>
      </c>
      <c r="O276" s="10" t="s">
        <v>1852</v>
      </c>
      <c r="P276" s="47" t="s">
        <v>787</v>
      </c>
    </row>
    <row r="277" spans="1:20" x14ac:dyDescent="0.25">
      <c r="A277" s="46">
        <v>274</v>
      </c>
      <c r="B277" s="10" t="s">
        <v>1853</v>
      </c>
      <c r="C277" s="11">
        <v>41774</v>
      </c>
      <c r="D277" s="12" t="s">
        <v>788</v>
      </c>
      <c r="E277" s="12" t="s">
        <v>88</v>
      </c>
      <c r="F277" s="13">
        <v>11070500</v>
      </c>
      <c r="G277" s="14">
        <v>42</v>
      </c>
      <c r="H277" s="15">
        <v>0.2</v>
      </c>
      <c r="I277" s="11">
        <v>18620</v>
      </c>
      <c r="J277" s="10" t="s">
        <v>1024</v>
      </c>
      <c r="K277" t="s">
        <v>2275</v>
      </c>
      <c r="L277" t="s">
        <v>89</v>
      </c>
      <c r="M277" s="16" t="s">
        <v>1854</v>
      </c>
      <c r="N277" s="17" t="s">
        <v>24</v>
      </c>
      <c r="O277" s="10" t="s">
        <v>1855</v>
      </c>
      <c r="P277" s="47" t="s">
        <v>789</v>
      </c>
      <c r="T277" s="4"/>
    </row>
    <row r="278" spans="1:20" x14ac:dyDescent="0.25">
      <c r="A278" s="46">
        <v>275</v>
      </c>
      <c r="B278" s="10" t="s">
        <v>1856</v>
      </c>
      <c r="C278" s="11">
        <v>41765</v>
      </c>
      <c r="D278" s="12" t="s">
        <v>790</v>
      </c>
      <c r="E278" s="12" t="s">
        <v>94</v>
      </c>
      <c r="F278" s="13">
        <v>30220900</v>
      </c>
      <c r="G278" s="14">
        <v>12</v>
      </c>
      <c r="H278" s="15">
        <v>0.14000000000000001</v>
      </c>
      <c r="I278" s="11">
        <v>20593</v>
      </c>
      <c r="J278" s="10" t="s">
        <v>1024</v>
      </c>
      <c r="K278" t="s">
        <v>2275</v>
      </c>
      <c r="L278" t="s">
        <v>95</v>
      </c>
      <c r="M278" s="16" t="s">
        <v>1857</v>
      </c>
      <c r="N278" s="17" t="s">
        <v>30</v>
      </c>
      <c r="O278" s="10" t="s">
        <v>1858</v>
      </c>
      <c r="P278" s="47" t="s">
        <v>791</v>
      </c>
    </row>
    <row r="279" spans="1:20" x14ac:dyDescent="0.25">
      <c r="A279" s="46">
        <v>276</v>
      </c>
      <c r="B279" s="10" t="s">
        <v>1859</v>
      </c>
      <c r="C279" s="11">
        <v>41786</v>
      </c>
      <c r="D279" s="12" t="s">
        <v>792</v>
      </c>
      <c r="E279" s="12" t="s">
        <v>100</v>
      </c>
      <c r="F279" s="13">
        <v>43980900</v>
      </c>
      <c r="G279" s="14">
        <v>18</v>
      </c>
      <c r="H279" s="15">
        <v>0.15</v>
      </c>
      <c r="I279" s="11">
        <v>25411</v>
      </c>
      <c r="J279" s="10" t="s">
        <v>1023</v>
      </c>
      <c r="K279" t="s">
        <v>2278</v>
      </c>
      <c r="L279" t="s">
        <v>101</v>
      </c>
      <c r="M279" s="16" t="s">
        <v>1860</v>
      </c>
      <c r="N279" s="17" t="s">
        <v>36</v>
      </c>
      <c r="O279" s="10" t="s">
        <v>1861</v>
      </c>
      <c r="P279" s="47" t="s">
        <v>793</v>
      </c>
    </row>
    <row r="280" spans="1:20" x14ac:dyDescent="0.25">
      <c r="A280" s="46">
        <v>277</v>
      </c>
      <c r="B280" s="10" t="s">
        <v>1862</v>
      </c>
      <c r="C280" s="11">
        <v>41770</v>
      </c>
      <c r="D280" s="12" t="s">
        <v>794</v>
      </c>
      <c r="E280" s="12" t="s">
        <v>106</v>
      </c>
      <c r="F280" s="13">
        <v>32080400</v>
      </c>
      <c r="G280" s="14">
        <v>12</v>
      </c>
      <c r="H280" s="15">
        <v>0.14000000000000001</v>
      </c>
      <c r="I280" s="11">
        <v>22530</v>
      </c>
      <c r="J280" s="10" t="s">
        <v>1024</v>
      </c>
      <c r="K280" t="s">
        <v>2277</v>
      </c>
      <c r="L280" t="s">
        <v>107</v>
      </c>
      <c r="M280" s="16" t="s">
        <v>1863</v>
      </c>
      <c r="N280" s="17" t="s">
        <v>42</v>
      </c>
      <c r="O280" s="10" t="s">
        <v>1864</v>
      </c>
      <c r="P280" s="47" t="s">
        <v>795</v>
      </c>
    </row>
    <row r="281" spans="1:20" x14ac:dyDescent="0.25">
      <c r="A281" s="46">
        <v>278</v>
      </c>
      <c r="B281" s="10" t="s">
        <v>1865</v>
      </c>
      <c r="C281" s="11">
        <v>41774</v>
      </c>
      <c r="D281" s="12" t="s">
        <v>796</v>
      </c>
      <c r="E281" s="12" t="s">
        <v>112</v>
      </c>
      <c r="F281" s="13">
        <v>41730600</v>
      </c>
      <c r="G281" s="14">
        <v>54</v>
      </c>
      <c r="H281" s="15">
        <v>0.22</v>
      </c>
      <c r="I281" s="11">
        <v>25928</v>
      </c>
      <c r="J281" s="10" t="s">
        <v>1023</v>
      </c>
      <c r="K281" t="s">
        <v>2275</v>
      </c>
      <c r="L281" t="s">
        <v>113</v>
      </c>
      <c r="M281" s="16" t="s">
        <v>1866</v>
      </c>
      <c r="N281" s="17" t="s">
        <v>48</v>
      </c>
      <c r="O281" s="10" t="s">
        <v>1867</v>
      </c>
      <c r="P281" s="47" t="s">
        <v>797</v>
      </c>
    </row>
    <row r="282" spans="1:20" x14ac:dyDescent="0.25">
      <c r="A282" s="46">
        <v>279</v>
      </c>
      <c r="B282" s="10" t="s">
        <v>1868</v>
      </c>
      <c r="C282" s="11">
        <v>41785</v>
      </c>
      <c r="D282" s="12" t="s">
        <v>798</v>
      </c>
      <c r="E282" s="12" t="s">
        <v>117</v>
      </c>
      <c r="F282" s="13">
        <v>18590600</v>
      </c>
      <c r="G282" s="14">
        <v>36</v>
      </c>
      <c r="H282" s="15">
        <v>0.2</v>
      </c>
      <c r="I282" s="11">
        <v>21917</v>
      </c>
      <c r="J282" s="10" t="s">
        <v>1024</v>
      </c>
      <c r="K282" t="s">
        <v>2275</v>
      </c>
      <c r="L282" t="s">
        <v>118</v>
      </c>
      <c r="M282" s="16" t="s">
        <v>1869</v>
      </c>
      <c r="N282" s="17" t="s">
        <v>54</v>
      </c>
      <c r="O282" s="10" t="s">
        <v>1870</v>
      </c>
      <c r="P282" s="47" t="s">
        <v>799</v>
      </c>
    </row>
    <row r="283" spans="1:20" x14ac:dyDescent="0.25">
      <c r="A283" s="46">
        <v>280</v>
      </c>
      <c r="B283" s="10" t="s">
        <v>1871</v>
      </c>
      <c r="C283" s="11">
        <v>41780</v>
      </c>
      <c r="D283" s="12" t="s">
        <v>800</v>
      </c>
      <c r="E283" s="12" t="s">
        <v>16</v>
      </c>
      <c r="F283" s="13">
        <v>57230900</v>
      </c>
      <c r="G283" s="14">
        <v>24</v>
      </c>
      <c r="H283" s="15">
        <v>0.18</v>
      </c>
      <c r="I283" s="11">
        <v>25587</v>
      </c>
      <c r="J283" s="10" t="s">
        <v>1024</v>
      </c>
      <c r="K283" t="s">
        <v>2275</v>
      </c>
      <c r="L283" t="s">
        <v>123</v>
      </c>
      <c r="M283" s="16" t="s">
        <v>1872</v>
      </c>
      <c r="N283" s="17" t="s">
        <v>60</v>
      </c>
      <c r="O283" s="10" t="s">
        <v>1873</v>
      </c>
      <c r="P283" s="47" t="s">
        <v>801</v>
      </c>
    </row>
    <row r="284" spans="1:20" x14ac:dyDescent="0.25">
      <c r="A284" s="46">
        <v>281</v>
      </c>
      <c r="B284" s="10" t="s">
        <v>1874</v>
      </c>
      <c r="C284" s="11">
        <v>41764</v>
      </c>
      <c r="D284" s="12" t="s">
        <v>802</v>
      </c>
      <c r="E284" s="12" t="s">
        <v>22</v>
      </c>
      <c r="F284" s="13">
        <v>7060100</v>
      </c>
      <c r="G284" s="14">
        <v>60</v>
      </c>
      <c r="H284" s="15">
        <v>0.25</v>
      </c>
      <c r="I284" s="11">
        <v>27497</v>
      </c>
      <c r="J284" s="10" t="s">
        <v>1024</v>
      </c>
      <c r="K284" t="s">
        <v>2275</v>
      </c>
      <c r="L284" t="s">
        <v>129</v>
      </c>
      <c r="M284" s="16" t="s">
        <v>1875</v>
      </c>
      <c r="N284" s="17" t="s">
        <v>66</v>
      </c>
      <c r="O284" s="10" t="s">
        <v>1876</v>
      </c>
      <c r="P284" s="47" t="s">
        <v>803</v>
      </c>
    </row>
    <row r="285" spans="1:20" x14ac:dyDescent="0.25">
      <c r="A285" s="46">
        <v>282</v>
      </c>
      <c r="B285" s="10" t="s">
        <v>1877</v>
      </c>
      <c r="C285" s="11">
        <v>41784</v>
      </c>
      <c r="D285" s="12" t="s">
        <v>804</v>
      </c>
      <c r="E285" s="12" t="s">
        <v>28</v>
      </c>
      <c r="F285" s="13">
        <v>27970500</v>
      </c>
      <c r="G285" s="14">
        <v>36</v>
      </c>
      <c r="H285" s="15">
        <v>0.2</v>
      </c>
      <c r="I285" s="11">
        <v>24862</v>
      </c>
      <c r="J285" s="10" t="s">
        <v>1024</v>
      </c>
      <c r="K285" t="s">
        <v>2275</v>
      </c>
      <c r="L285" t="s">
        <v>135</v>
      </c>
      <c r="M285" s="16" t="s">
        <v>1878</v>
      </c>
      <c r="N285" s="17" t="s">
        <v>72</v>
      </c>
      <c r="O285" s="10" t="s">
        <v>1879</v>
      </c>
      <c r="P285" s="47" t="s">
        <v>805</v>
      </c>
      <c r="T285" s="4"/>
    </row>
    <row r="286" spans="1:20" x14ac:dyDescent="0.25">
      <c r="A286" s="46">
        <v>283</v>
      </c>
      <c r="B286" s="10" t="s">
        <v>1880</v>
      </c>
      <c r="C286" s="11">
        <v>41763</v>
      </c>
      <c r="D286" s="12" t="s">
        <v>806</v>
      </c>
      <c r="E286" s="12" t="s">
        <v>34</v>
      </c>
      <c r="F286" s="13">
        <v>29460700</v>
      </c>
      <c r="G286" s="14">
        <v>24</v>
      </c>
      <c r="H286" s="15">
        <v>0.18</v>
      </c>
      <c r="I286" s="11">
        <v>21795</v>
      </c>
      <c r="J286" s="10" t="s">
        <v>1023</v>
      </c>
      <c r="K286" t="s">
        <v>2275</v>
      </c>
      <c r="L286" t="s">
        <v>141</v>
      </c>
      <c r="M286" s="16" t="s">
        <v>1881</v>
      </c>
      <c r="N286" s="17" t="s">
        <v>807</v>
      </c>
      <c r="O286" s="10" t="s">
        <v>1882</v>
      </c>
      <c r="P286" s="47" t="s">
        <v>808</v>
      </c>
    </row>
    <row r="287" spans="1:20" x14ac:dyDescent="0.25">
      <c r="A287" s="46">
        <v>284</v>
      </c>
      <c r="B287" s="10" t="s">
        <v>1883</v>
      </c>
      <c r="C287" s="11">
        <v>41774</v>
      </c>
      <c r="D287" s="12" t="s">
        <v>809</v>
      </c>
      <c r="E287" s="12" t="s">
        <v>40</v>
      </c>
      <c r="F287" s="13">
        <v>55340200</v>
      </c>
      <c r="G287" s="14">
        <v>12</v>
      </c>
      <c r="H287" s="15">
        <v>0.14000000000000001</v>
      </c>
      <c r="I287" s="11">
        <v>23992</v>
      </c>
      <c r="J287" s="10" t="s">
        <v>1024</v>
      </c>
      <c r="K287" t="s">
        <v>2277</v>
      </c>
      <c r="L287" t="s">
        <v>147</v>
      </c>
      <c r="M287" s="16" t="s">
        <v>1884</v>
      </c>
      <c r="N287" s="17" t="s">
        <v>84</v>
      </c>
      <c r="O287" s="10" t="s">
        <v>1885</v>
      </c>
      <c r="P287" s="47" t="s">
        <v>810</v>
      </c>
    </row>
    <row r="288" spans="1:20" x14ac:dyDescent="0.25">
      <c r="A288" s="46">
        <v>285</v>
      </c>
      <c r="B288" s="10" t="s">
        <v>1886</v>
      </c>
      <c r="C288" s="11">
        <v>41782</v>
      </c>
      <c r="D288" s="12" t="s">
        <v>811</v>
      </c>
      <c r="E288" s="12" t="s">
        <v>46</v>
      </c>
      <c r="F288" s="13">
        <v>32880800</v>
      </c>
      <c r="G288" s="14">
        <v>24</v>
      </c>
      <c r="H288" s="15">
        <v>0.18</v>
      </c>
      <c r="I288" s="11">
        <v>29476</v>
      </c>
      <c r="J288" s="10" t="s">
        <v>1023</v>
      </c>
      <c r="K288" t="s">
        <v>2277</v>
      </c>
      <c r="L288" t="s">
        <v>151</v>
      </c>
      <c r="M288" s="16" t="s">
        <v>1887</v>
      </c>
      <c r="N288" s="17" t="s">
        <v>90</v>
      </c>
      <c r="O288" s="10" t="s">
        <v>1888</v>
      </c>
      <c r="P288" s="47" t="s">
        <v>812</v>
      </c>
    </row>
    <row r="289" spans="1:20" x14ac:dyDescent="0.25">
      <c r="A289" s="46">
        <v>286</v>
      </c>
      <c r="B289" s="10" t="s">
        <v>1889</v>
      </c>
      <c r="C289" s="11">
        <v>41761</v>
      </c>
      <c r="D289" s="12" t="s">
        <v>813</v>
      </c>
      <c r="E289" s="12" t="s">
        <v>52</v>
      </c>
      <c r="F289" s="13">
        <v>51140300</v>
      </c>
      <c r="G289" s="14">
        <v>12</v>
      </c>
      <c r="H289" s="15">
        <v>0.14000000000000001</v>
      </c>
      <c r="I289" s="11">
        <v>23270</v>
      </c>
      <c r="J289" s="10" t="s">
        <v>1023</v>
      </c>
      <c r="K289" t="s">
        <v>2278</v>
      </c>
      <c r="L289" t="s">
        <v>155</v>
      </c>
      <c r="M289" s="16" t="s">
        <v>1890</v>
      </c>
      <c r="N289" s="17" t="s">
        <v>814</v>
      </c>
      <c r="O289" s="10" t="s">
        <v>1891</v>
      </c>
      <c r="P289" s="47" t="s">
        <v>815</v>
      </c>
    </row>
    <row r="290" spans="1:20" x14ac:dyDescent="0.25">
      <c r="A290" s="46">
        <v>287</v>
      </c>
      <c r="B290" s="10" t="s">
        <v>1892</v>
      </c>
      <c r="C290" s="11">
        <v>41779</v>
      </c>
      <c r="D290" s="12" t="s">
        <v>816</v>
      </c>
      <c r="E290" s="12" t="s">
        <v>126</v>
      </c>
      <c r="F290" s="13">
        <v>35530800</v>
      </c>
      <c r="G290" s="14">
        <v>54</v>
      </c>
      <c r="H290" s="15">
        <v>0.22</v>
      </c>
      <c r="I290" s="11">
        <v>26466</v>
      </c>
      <c r="J290" s="10" t="s">
        <v>1023</v>
      </c>
      <c r="K290" t="s">
        <v>2278</v>
      </c>
      <c r="L290" t="s">
        <v>159</v>
      </c>
      <c r="M290" s="16" t="s">
        <v>1893</v>
      </c>
      <c r="N290" s="17" t="s">
        <v>102</v>
      </c>
      <c r="O290" s="10" t="s">
        <v>1894</v>
      </c>
      <c r="P290" s="47" t="s">
        <v>817</v>
      </c>
    </row>
    <row r="291" spans="1:20" x14ac:dyDescent="0.25">
      <c r="A291" s="46">
        <v>288</v>
      </c>
      <c r="B291" s="10" t="s">
        <v>1895</v>
      </c>
      <c r="C291" s="11">
        <v>41780</v>
      </c>
      <c r="D291" s="12" t="s">
        <v>818</v>
      </c>
      <c r="E291" s="12" t="s">
        <v>132</v>
      </c>
      <c r="F291" s="13">
        <v>10190800</v>
      </c>
      <c r="G291" s="14">
        <v>30</v>
      </c>
      <c r="H291" s="15">
        <v>0.18</v>
      </c>
      <c r="I291" s="11">
        <v>30779</v>
      </c>
      <c r="J291" s="10" t="s">
        <v>1024</v>
      </c>
      <c r="K291" t="s">
        <v>2278</v>
      </c>
      <c r="L291" t="s">
        <v>163</v>
      </c>
      <c r="M291" s="16" t="s">
        <v>1896</v>
      </c>
      <c r="N291" s="17" t="s">
        <v>108</v>
      </c>
      <c r="O291" s="10" t="s">
        <v>1897</v>
      </c>
      <c r="P291" s="47" t="s">
        <v>819</v>
      </c>
    </row>
    <row r="292" spans="1:20" x14ac:dyDescent="0.25">
      <c r="A292" s="46">
        <v>289</v>
      </c>
      <c r="B292" s="10" t="s">
        <v>1898</v>
      </c>
      <c r="C292" s="11">
        <v>41780</v>
      </c>
      <c r="D292" s="12" t="s">
        <v>820</v>
      </c>
      <c r="E292" s="12" t="s">
        <v>138</v>
      </c>
      <c r="F292" s="13">
        <v>43910300</v>
      </c>
      <c r="G292" s="14">
        <v>12</v>
      </c>
      <c r="H292" s="15">
        <v>0.14000000000000001</v>
      </c>
      <c r="I292" s="11">
        <v>21642</v>
      </c>
      <c r="J292" s="10" t="s">
        <v>1023</v>
      </c>
      <c r="K292" t="s">
        <v>2278</v>
      </c>
      <c r="L292" t="s">
        <v>167</v>
      </c>
      <c r="M292" s="16" t="s">
        <v>1899</v>
      </c>
      <c r="N292" s="17" t="s">
        <v>90</v>
      </c>
      <c r="O292" s="10" t="s">
        <v>1900</v>
      </c>
      <c r="P292" s="47" t="s">
        <v>821</v>
      </c>
    </row>
    <row r="293" spans="1:20" x14ac:dyDescent="0.25">
      <c r="A293" s="46">
        <v>290</v>
      </c>
      <c r="B293" s="10" t="s">
        <v>1901</v>
      </c>
      <c r="C293" s="11">
        <v>41775</v>
      </c>
      <c r="D293" s="12" t="s">
        <v>685</v>
      </c>
      <c r="E293" s="12" t="s">
        <v>144</v>
      </c>
      <c r="F293" s="13">
        <v>45880400</v>
      </c>
      <c r="G293" s="14">
        <v>30</v>
      </c>
      <c r="H293" s="15">
        <v>0.18</v>
      </c>
      <c r="I293" s="11">
        <v>32921</v>
      </c>
      <c r="J293" s="10" t="s">
        <v>1023</v>
      </c>
      <c r="K293">
        <v>0</v>
      </c>
      <c r="L293" t="s">
        <v>171</v>
      </c>
      <c r="M293" s="16" t="s">
        <v>1902</v>
      </c>
      <c r="N293" s="17" t="s">
        <v>119</v>
      </c>
      <c r="O293" s="10" t="s">
        <v>1903</v>
      </c>
      <c r="P293" s="47" t="s">
        <v>686</v>
      </c>
      <c r="T293" s="4"/>
    </row>
    <row r="294" spans="1:20" x14ac:dyDescent="0.25">
      <c r="A294" s="46">
        <v>291</v>
      </c>
      <c r="B294" s="10" t="s">
        <v>1904</v>
      </c>
      <c r="C294" s="11">
        <v>41775</v>
      </c>
      <c r="D294" s="12" t="s">
        <v>822</v>
      </c>
      <c r="E294" s="12" t="s">
        <v>16</v>
      </c>
      <c r="F294" s="13">
        <v>15070100</v>
      </c>
      <c r="G294" s="14">
        <v>18</v>
      </c>
      <c r="H294" s="15">
        <v>0.15</v>
      </c>
      <c r="I294" s="11">
        <v>32819</v>
      </c>
      <c r="J294" s="10" t="s">
        <v>1023</v>
      </c>
      <c r="K294" t="s">
        <v>2275</v>
      </c>
      <c r="L294" t="s">
        <v>17</v>
      </c>
      <c r="M294" s="16" t="s">
        <v>1905</v>
      </c>
      <c r="N294" s="17" t="s">
        <v>124</v>
      </c>
      <c r="O294" s="10" t="s">
        <v>1906</v>
      </c>
      <c r="P294" s="47" t="s">
        <v>823</v>
      </c>
    </row>
    <row r="295" spans="1:20" x14ac:dyDescent="0.25">
      <c r="A295" s="46">
        <v>292</v>
      </c>
      <c r="B295" s="10" t="s">
        <v>1907</v>
      </c>
      <c r="C295" s="11">
        <v>41770</v>
      </c>
      <c r="D295" s="12" t="s">
        <v>824</v>
      </c>
      <c r="E295" s="12" t="s">
        <v>22</v>
      </c>
      <c r="F295" s="13">
        <v>58950300</v>
      </c>
      <c r="G295" s="14">
        <v>24</v>
      </c>
      <c r="H295" s="15">
        <v>0.18</v>
      </c>
      <c r="I295" s="11">
        <v>20945</v>
      </c>
      <c r="J295" s="10" t="s">
        <v>1023</v>
      </c>
      <c r="K295" t="s">
        <v>2275</v>
      </c>
      <c r="L295" t="s">
        <v>23</v>
      </c>
      <c r="M295" s="16" t="s">
        <v>1908</v>
      </c>
      <c r="N295" s="17" t="s">
        <v>130</v>
      </c>
      <c r="O295" s="10" t="s">
        <v>1909</v>
      </c>
      <c r="P295" s="47" t="s">
        <v>825</v>
      </c>
    </row>
    <row r="296" spans="1:20" x14ac:dyDescent="0.25">
      <c r="A296" s="46">
        <v>293</v>
      </c>
      <c r="B296" s="10" t="s">
        <v>1910</v>
      </c>
      <c r="C296" s="11">
        <v>41769</v>
      </c>
      <c r="D296" s="12" t="s">
        <v>826</v>
      </c>
      <c r="E296" s="12" t="s">
        <v>28</v>
      </c>
      <c r="F296" s="13">
        <v>54050400</v>
      </c>
      <c r="G296" s="14">
        <v>60</v>
      </c>
      <c r="H296" s="15">
        <v>0.25</v>
      </c>
      <c r="I296" s="11">
        <v>31385</v>
      </c>
      <c r="J296" s="10" t="s">
        <v>1024</v>
      </c>
      <c r="K296" t="s">
        <v>2275</v>
      </c>
      <c r="L296" t="s">
        <v>29</v>
      </c>
      <c r="M296" s="16" t="s">
        <v>1911</v>
      </c>
      <c r="N296" s="17" t="s">
        <v>136</v>
      </c>
      <c r="O296" s="10" t="s">
        <v>1912</v>
      </c>
      <c r="P296" s="47" t="s">
        <v>715</v>
      </c>
    </row>
    <row r="297" spans="1:20" x14ac:dyDescent="0.25">
      <c r="A297" s="46">
        <v>294</v>
      </c>
      <c r="B297" s="10" t="s">
        <v>1913</v>
      </c>
      <c r="C297" s="11">
        <v>41785</v>
      </c>
      <c r="D297" s="12" t="s">
        <v>827</v>
      </c>
      <c r="E297" s="12" t="s">
        <v>34</v>
      </c>
      <c r="F297" s="13">
        <v>32720600</v>
      </c>
      <c r="G297" s="14">
        <v>30</v>
      </c>
      <c r="H297" s="15">
        <v>0.18</v>
      </c>
      <c r="I297" s="11">
        <v>31995</v>
      </c>
      <c r="J297" s="10" t="s">
        <v>1024</v>
      </c>
      <c r="K297" t="s">
        <v>2276</v>
      </c>
      <c r="L297" t="s">
        <v>35</v>
      </c>
      <c r="M297" s="16" t="s">
        <v>1914</v>
      </c>
      <c r="N297" s="17" t="s">
        <v>142</v>
      </c>
      <c r="O297" s="10" t="s">
        <v>1915</v>
      </c>
      <c r="P297" s="47" t="s">
        <v>828</v>
      </c>
    </row>
    <row r="298" spans="1:20" x14ac:dyDescent="0.25">
      <c r="A298" s="46">
        <v>295</v>
      </c>
      <c r="B298" s="10" t="s">
        <v>1916</v>
      </c>
      <c r="C298" s="11">
        <v>41784</v>
      </c>
      <c r="D298" s="12" t="s">
        <v>829</v>
      </c>
      <c r="E298" s="12" t="s">
        <v>40</v>
      </c>
      <c r="F298" s="13">
        <v>35170800</v>
      </c>
      <c r="G298" s="14">
        <v>24</v>
      </c>
      <c r="H298" s="15">
        <v>0.18</v>
      </c>
      <c r="I298" s="11">
        <v>31674</v>
      </c>
      <c r="J298" s="10" t="s">
        <v>1024</v>
      </c>
      <c r="K298" t="s">
        <v>2276</v>
      </c>
      <c r="L298" t="s">
        <v>41</v>
      </c>
      <c r="M298" s="16" t="s">
        <v>1917</v>
      </c>
      <c r="N298" s="17" t="s">
        <v>148</v>
      </c>
      <c r="O298" s="10" t="s">
        <v>1918</v>
      </c>
      <c r="P298" s="47" t="s">
        <v>830</v>
      </c>
    </row>
    <row r="299" spans="1:20" x14ac:dyDescent="0.25">
      <c r="A299" s="46">
        <v>296</v>
      </c>
      <c r="B299" s="10" t="s">
        <v>1919</v>
      </c>
      <c r="C299" s="11">
        <v>41782</v>
      </c>
      <c r="D299" s="12" t="s">
        <v>831</v>
      </c>
      <c r="E299" s="12" t="s">
        <v>46</v>
      </c>
      <c r="F299" s="13">
        <v>52260300</v>
      </c>
      <c r="G299" s="14">
        <v>18</v>
      </c>
      <c r="H299" s="15">
        <v>0.15</v>
      </c>
      <c r="I299" s="11">
        <v>20796</v>
      </c>
      <c r="J299" s="10" t="s">
        <v>1024</v>
      </c>
      <c r="K299" t="s">
        <v>2275</v>
      </c>
      <c r="L299" t="s">
        <v>47</v>
      </c>
      <c r="M299" s="16" t="s">
        <v>1920</v>
      </c>
      <c r="N299" s="17" t="s">
        <v>152</v>
      </c>
      <c r="O299" s="10" t="s">
        <v>1921</v>
      </c>
      <c r="P299" s="47" t="s">
        <v>832</v>
      </c>
    </row>
    <row r="300" spans="1:20" x14ac:dyDescent="0.25">
      <c r="A300" s="46">
        <v>297</v>
      </c>
      <c r="B300" s="10" t="s">
        <v>1922</v>
      </c>
      <c r="C300" s="11">
        <v>41765</v>
      </c>
      <c r="D300" s="12" t="s">
        <v>833</v>
      </c>
      <c r="E300" s="12" t="s">
        <v>52</v>
      </c>
      <c r="F300" s="13">
        <v>11940300</v>
      </c>
      <c r="G300" s="14">
        <v>30</v>
      </c>
      <c r="H300" s="15">
        <v>0.18</v>
      </c>
      <c r="I300" s="11">
        <v>32675</v>
      </c>
      <c r="J300" s="10" t="s">
        <v>1023</v>
      </c>
      <c r="K300" t="s">
        <v>2277</v>
      </c>
      <c r="L300" t="s">
        <v>53</v>
      </c>
      <c r="M300" s="16" t="s">
        <v>1923</v>
      </c>
      <c r="N300" s="17" t="s">
        <v>156</v>
      </c>
      <c r="O300" s="10" t="s">
        <v>1924</v>
      </c>
      <c r="P300" s="47" t="s">
        <v>834</v>
      </c>
    </row>
    <row r="301" spans="1:20" x14ac:dyDescent="0.25">
      <c r="A301" s="46">
        <v>298</v>
      </c>
      <c r="B301" s="10" t="s">
        <v>1925</v>
      </c>
      <c r="C301" s="11">
        <v>41773</v>
      </c>
      <c r="D301" s="12" t="s">
        <v>835</v>
      </c>
      <c r="E301" s="12" t="s">
        <v>58</v>
      </c>
      <c r="F301" s="13">
        <v>17210400</v>
      </c>
      <c r="G301" s="14">
        <v>24</v>
      </c>
      <c r="H301" s="15">
        <v>0.18</v>
      </c>
      <c r="I301" s="11">
        <v>22194</v>
      </c>
      <c r="J301" s="10" t="s">
        <v>1024</v>
      </c>
      <c r="K301" t="s">
        <v>2275</v>
      </c>
      <c r="L301" t="s">
        <v>59</v>
      </c>
      <c r="M301" s="16" t="s">
        <v>1926</v>
      </c>
      <c r="N301" s="17" t="s">
        <v>160</v>
      </c>
      <c r="O301" s="10" t="s">
        <v>1927</v>
      </c>
      <c r="P301" s="47" t="s">
        <v>836</v>
      </c>
      <c r="T301" s="4"/>
    </row>
    <row r="302" spans="1:20" x14ac:dyDescent="0.25">
      <c r="A302" s="46">
        <v>299</v>
      </c>
      <c r="B302" s="10" t="s">
        <v>1928</v>
      </c>
      <c r="C302" s="11">
        <v>41774</v>
      </c>
      <c r="D302" s="12" t="s">
        <v>837</v>
      </c>
      <c r="E302" s="12" t="s">
        <v>64</v>
      </c>
      <c r="F302" s="13">
        <v>9180500</v>
      </c>
      <c r="G302" s="14">
        <v>42</v>
      </c>
      <c r="H302" s="15">
        <v>0.2</v>
      </c>
      <c r="I302" s="11">
        <v>23521</v>
      </c>
      <c r="J302" s="10" t="s">
        <v>1023</v>
      </c>
      <c r="K302" t="s">
        <v>2277</v>
      </c>
      <c r="L302" t="s">
        <v>65</v>
      </c>
      <c r="M302" s="16" t="s">
        <v>1929</v>
      </c>
      <c r="N302" s="17" t="s">
        <v>164</v>
      </c>
      <c r="O302" s="10" t="s">
        <v>1930</v>
      </c>
      <c r="P302" s="47" t="s">
        <v>838</v>
      </c>
    </row>
    <row r="303" spans="1:20" x14ac:dyDescent="0.25">
      <c r="A303" s="46">
        <v>300</v>
      </c>
      <c r="B303" s="10" t="s">
        <v>1931</v>
      </c>
      <c r="C303" s="11">
        <v>41784</v>
      </c>
      <c r="D303" s="12" t="s">
        <v>839</v>
      </c>
      <c r="E303" s="12" t="s">
        <v>70</v>
      </c>
      <c r="F303" s="13">
        <v>8270600</v>
      </c>
      <c r="G303" s="14">
        <v>36</v>
      </c>
      <c r="H303" s="15">
        <v>0.2</v>
      </c>
      <c r="I303" s="11">
        <v>28734</v>
      </c>
      <c r="J303" s="10" t="s">
        <v>1024</v>
      </c>
      <c r="K303" t="s">
        <v>2276</v>
      </c>
      <c r="L303" t="s">
        <v>71</v>
      </c>
      <c r="M303" s="16" t="s">
        <v>1932</v>
      </c>
      <c r="N303" s="17" t="s">
        <v>168</v>
      </c>
      <c r="O303" s="10" t="s">
        <v>1933</v>
      </c>
      <c r="P303" s="47" t="s">
        <v>840</v>
      </c>
    </row>
    <row r="304" spans="1:20" x14ac:dyDescent="0.25">
      <c r="A304" s="46">
        <v>301</v>
      </c>
      <c r="B304" s="10" t="s">
        <v>1934</v>
      </c>
      <c r="C304" s="11">
        <v>41781</v>
      </c>
      <c r="D304" s="12" t="s">
        <v>841</v>
      </c>
      <c r="E304" s="12" t="s">
        <v>76</v>
      </c>
      <c r="F304" s="13">
        <v>3060100</v>
      </c>
      <c r="G304" s="14">
        <v>36</v>
      </c>
      <c r="H304" s="15">
        <v>0.2</v>
      </c>
      <c r="I304" s="11">
        <v>26808</v>
      </c>
      <c r="J304" s="10" t="s">
        <v>1023</v>
      </c>
      <c r="K304" t="s">
        <v>2275</v>
      </c>
      <c r="L304" t="s">
        <v>77</v>
      </c>
      <c r="M304" s="16" t="s">
        <v>1935</v>
      </c>
      <c r="N304" s="17" t="s">
        <v>842</v>
      </c>
      <c r="O304" s="10" t="s">
        <v>1936</v>
      </c>
      <c r="P304" s="47" t="s">
        <v>843</v>
      </c>
    </row>
    <row r="305" spans="1:20" x14ac:dyDescent="0.25">
      <c r="A305" s="46">
        <v>302</v>
      </c>
      <c r="B305" s="10" t="s">
        <v>1937</v>
      </c>
      <c r="C305" s="11">
        <v>41760</v>
      </c>
      <c r="D305" s="12" t="s">
        <v>844</v>
      </c>
      <c r="E305" s="12" t="s">
        <v>82</v>
      </c>
      <c r="F305" s="13">
        <v>30320800</v>
      </c>
      <c r="G305" s="14">
        <v>12</v>
      </c>
      <c r="H305" s="15">
        <v>0.14000000000000001</v>
      </c>
      <c r="I305" s="11">
        <v>26332</v>
      </c>
      <c r="J305" s="10" t="s">
        <v>1024</v>
      </c>
      <c r="K305" t="s">
        <v>2275</v>
      </c>
      <c r="L305" t="s">
        <v>83</v>
      </c>
      <c r="M305" s="16" t="s">
        <v>1938</v>
      </c>
      <c r="N305" s="17" t="s">
        <v>175</v>
      </c>
      <c r="O305" s="10" t="s">
        <v>1939</v>
      </c>
      <c r="P305" s="47" t="s">
        <v>845</v>
      </c>
    </row>
    <row r="306" spans="1:20" x14ac:dyDescent="0.25">
      <c r="A306" s="46">
        <v>303</v>
      </c>
      <c r="B306" s="10" t="s">
        <v>1940</v>
      </c>
      <c r="C306" s="11">
        <v>41779</v>
      </c>
      <c r="D306" s="12" t="s">
        <v>846</v>
      </c>
      <c r="E306" s="12" t="s">
        <v>88</v>
      </c>
      <c r="F306" s="13">
        <v>5980800</v>
      </c>
      <c r="G306" s="14">
        <v>60</v>
      </c>
      <c r="H306" s="15">
        <v>0.25</v>
      </c>
      <c r="I306" s="11">
        <v>27326</v>
      </c>
      <c r="J306" s="10" t="s">
        <v>1024</v>
      </c>
      <c r="K306" t="s">
        <v>2275</v>
      </c>
      <c r="L306" t="s">
        <v>89</v>
      </c>
      <c r="M306" s="16" t="s">
        <v>1941</v>
      </c>
      <c r="N306" s="17" t="s">
        <v>178</v>
      </c>
      <c r="O306" s="10" t="s">
        <v>1942</v>
      </c>
      <c r="P306" s="47" t="s">
        <v>847</v>
      </c>
    </row>
    <row r="307" spans="1:20" x14ac:dyDescent="0.25">
      <c r="A307" s="46">
        <v>304</v>
      </c>
      <c r="B307" s="10" t="s">
        <v>1943</v>
      </c>
      <c r="C307" s="11">
        <v>41769</v>
      </c>
      <c r="D307" s="12" t="s">
        <v>848</v>
      </c>
      <c r="E307" s="12" t="s">
        <v>94</v>
      </c>
      <c r="F307" s="13">
        <v>29310400</v>
      </c>
      <c r="G307" s="14">
        <v>30</v>
      </c>
      <c r="H307" s="15">
        <v>0.18</v>
      </c>
      <c r="I307" s="11">
        <v>28905</v>
      </c>
      <c r="J307" s="10" t="s">
        <v>1023</v>
      </c>
      <c r="K307" t="s">
        <v>2275</v>
      </c>
      <c r="L307" t="s">
        <v>95</v>
      </c>
      <c r="M307" s="16" t="s">
        <v>1944</v>
      </c>
      <c r="N307" s="17" t="s">
        <v>181</v>
      </c>
      <c r="O307" s="10" t="s">
        <v>1945</v>
      </c>
      <c r="P307" s="47" t="s">
        <v>849</v>
      </c>
    </row>
    <row r="308" spans="1:20" x14ac:dyDescent="0.25">
      <c r="A308" s="46">
        <v>305</v>
      </c>
      <c r="B308" s="10" t="s">
        <v>1946</v>
      </c>
      <c r="C308" s="11">
        <v>41772</v>
      </c>
      <c r="D308" s="12" t="s">
        <v>850</v>
      </c>
      <c r="E308" s="12" t="s">
        <v>100</v>
      </c>
      <c r="F308" s="13">
        <v>43070300</v>
      </c>
      <c r="G308" s="14">
        <v>42</v>
      </c>
      <c r="H308" s="15">
        <v>0.2</v>
      </c>
      <c r="I308" s="11">
        <v>26715</v>
      </c>
      <c r="J308" s="10" t="s">
        <v>1024</v>
      </c>
      <c r="K308" t="s">
        <v>2278</v>
      </c>
      <c r="L308" t="s">
        <v>101</v>
      </c>
      <c r="M308" s="16" t="s">
        <v>1947</v>
      </c>
      <c r="N308" s="17" t="s">
        <v>184</v>
      </c>
      <c r="O308" s="10" t="s">
        <v>1948</v>
      </c>
      <c r="P308" s="47" t="s">
        <v>851</v>
      </c>
    </row>
    <row r="309" spans="1:20" x14ac:dyDescent="0.25">
      <c r="A309" s="46">
        <v>306</v>
      </c>
      <c r="B309" s="10" t="s">
        <v>1949</v>
      </c>
      <c r="C309" s="11">
        <v>41778</v>
      </c>
      <c r="D309" s="12" t="s">
        <v>852</v>
      </c>
      <c r="E309" s="12" t="s">
        <v>106</v>
      </c>
      <c r="F309" s="13">
        <v>10970200</v>
      </c>
      <c r="G309" s="14">
        <v>6</v>
      </c>
      <c r="H309" s="15">
        <v>0.12</v>
      </c>
      <c r="I309" s="11">
        <v>19794</v>
      </c>
      <c r="J309" s="10" t="s">
        <v>1024</v>
      </c>
      <c r="K309" t="s">
        <v>2277</v>
      </c>
      <c r="L309" t="s">
        <v>107</v>
      </c>
      <c r="M309" s="16" t="s">
        <v>1950</v>
      </c>
      <c r="N309" s="17" t="s">
        <v>187</v>
      </c>
      <c r="O309" s="10" t="s">
        <v>1951</v>
      </c>
      <c r="P309" s="47" t="s">
        <v>853</v>
      </c>
      <c r="T309" s="4"/>
    </row>
    <row r="310" spans="1:20" x14ac:dyDescent="0.25">
      <c r="A310" s="46">
        <v>307</v>
      </c>
      <c r="B310" s="10" t="s">
        <v>1952</v>
      </c>
      <c r="C310" s="11">
        <v>41777</v>
      </c>
      <c r="D310" s="12" t="s">
        <v>854</v>
      </c>
      <c r="E310" s="12" t="s">
        <v>112</v>
      </c>
      <c r="F310" s="13">
        <v>39280900</v>
      </c>
      <c r="G310" s="14">
        <v>12</v>
      </c>
      <c r="H310" s="15">
        <v>0.14000000000000001</v>
      </c>
      <c r="I310" s="11">
        <v>19369</v>
      </c>
      <c r="J310" s="10" t="s">
        <v>1024</v>
      </c>
      <c r="K310" t="s">
        <v>2275</v>
      </c>
      <c r="L310" t="s">
        <v>113</v>
      </c>
      <c r="M310" s="16" t="s">
        <v>1953</v>
      </c>
      <c r="N310" s="17" t="s">
        <v>190</v>
      </c>
      <c r="O310" s="10" t="s">
        <v>1954</v>
      </c>
      <c r="P310" s="47" t="s">
        <v>855</v>
      </c>
    </row>
    <row r="311" spans="1:20" x14ac:dyDescent="0.25">
      <c r="A311" s="46">
        <v>308</v>
      </c>
      <c r="B311" s="10" t="s">
        <v>1955</v>
      </c>
      <c r="C311" s="11">
        <v>41766</v>
      </c>
      <c r="D311" s="12" t="s">
        <v>856</v>
      </c>
      <c r="E311" s="12" t="s">
        <v>117</v>
      </c>
      <c r="F311" s="13">
        <v>4980300</v>
      </c>
      <c r="G311" s="14">
        <v>36</v>
      </c>
      <c r="H311" s="15">
        <v>0.2</v>
      </c>
      <c r="I311" s="11">
        <v>29114</v>
      </c>
      <c r="J311" s="10" t="s">
        <v>1023</v>
      </c>
      <c r="K311" t="s">
        <v>2275</v>
      </c>
      <c r="L311" t="s">
        <v>118</v>
      </c>
      <c r="M311" s="16" t="s">
        <v>1956</v>
      </c>
      <c r="N311" s="17" t="s">
        <v>193</v>
      </c>
      <c r="O311" s="10" t="s">
        <v>1957</v>
      </c>
      <c r="P311" s="47" t="s">
        <v>857</v>
      </c>
    </row>
    <row r="312" spans="1:20" x14ac:dyDescent="0.25">
      <c r="A312" s="46">
        <v>309</v>
      </c>
      <c r="B312" s="10" t="s">
        <v>1958</v>
      </c>
      <c r="C312" s="11">
        <v>41782</v>
      </c>
      <c r="D312" s="12" t="s">
        <v>858</v>
      </c>
      <c r="E312" s="12" t="s">
        <v>16</v>
      </c>
      <c r="F312" s="13">
        <v>44640300</v>
      </c>
      <c r="G312" s="14">
        <v>48</v>
      </c>
      <c r="H312" s="15">
        <v>0.22</v>
      </c>
      <c r="I312" s="11">
        <v>22105</v>
      </c>
      <c r="J312" s="10" t="s">
        <v>1024</v>
      </c>
      <c r="K312" t="s">
        <v>2275</v>
      </c>
      <c r="L312" t="s">
        <v>123</v>
      </c>
      <c r="M312" s="16" t="s">
        <v>1959</v>
      </c>
      <c r="N312" s="17" t="s">
        <v>859</v>
      </c>
      <c r="O312" s="10" t="s">
        <v>1960</v>
      </c>
      <c r="P312" s="47" t="s">
        <v>860</v>
      </c>
    </row>
    <row r="313" spans="1:20" x14ac:dyDescent="0.25">
      <c r="A313" s="46">
        <v>310</v>
      </c>
      <c r="B313" s="10" t="s">
        <v>1961</v>
      </c>
      <c r="C313" s="11">
        <v>41785</v>
      </c>
      <c r="D313" s="12" t="s">
        <v>861</v>
      </c>
      <c r="E313" s="12" t="s">
        <v>22</v>
      </c>
      <c r="F313" s="13">
        <v>15150600</v>
      </c>
      <c r="G313" s="14">
        <v>60</v>
      </c>
      <c r="H313" s="15">
        <v>0.25</v>
      </c>
      <c r="I313" s="11">
        <v>32040</v>
      </c>
      <c r="J313" s="10" t="s">
        <v>1023</v>
      </c>
      <c r="K313" t="s">
        <v>2275</v>
      </c>
      <c r="L313" t="s">
        <v>129</v>
      </c>
      <c r="M313" s="16" t="s">
        <v>1962</v>
      </c>
      <c r="N313" s="17" t="s">
        <v>199</v>
      </c>
      <c r="O313" s="10" t="s">
        <v>1963</v>
      </c>
      <c r="P313" s="47" t="s">
        <v>862</v>
      </c>
    </row>
    <row r="314" spans="1:20" x14ac:dyDescent="0.25">
      <c r="A314" s="46">
        <v>311</v>
      </c>
      <c r="B314" s="10" t="s">
        <v>1964</v>
      </c>
      <c r="C314" s="11">
        <v>41781</v>
      </c>
      <c r="D314" s="12" t="s">
        <v>863</v>
      </c>
      <c r="E314" s="12" t="s">
        <v>28</v>
      </c>
      <c r="F314" s="13">
        <v>47390600</v>
      </c>
      <c r="G314" s="14">
        <v>54</v>
      </c>
      <c r="H314" s="15">
        <v>0.22</v>
      </c>
      <c r="I314" s="11">
        <v>20928</v>
      </c>
      <c r="J314" s="10" t="s">
        <v>1023</v>
      </c>
      <c r="K314" t="s">
        <v>2275</v>
      </c>
      <c r="L314" t="s">
        <v>135</v>
      </c>
      <c r="M314" s="16" t="s">
        <v>1965</v>
      </c>
      <c r="N314" s="17" t="s">
        <v>202</v>
      </c>
      <c r="O314" s="10" t="s">
        <v>1966</v>
      </c>
      <c r="P314" s="47" t="s">
        <v>864</v>
      </c>
    </row>
    <row r="315" spans="1:20" x14ac:dyDescent="0.25">
      <c r="A315" s="46">
        <v>312</v>
      </c>
      <c r="B315" s="10" t="s">
        <v>1967</v>
      </c>
      <c r="C315" s="11">
        <v>41781</v>
      </c>
      <c r="D315" s="12" t="s">
        <v>865</v>
      </c>
      <c r="E315" s="12" t="s">
        <v>34</v>
      </c>
      <c r="F315" s="13">
        <v>47260600</v>
      </c>
      <c r="G315" s="14">
        <v>42</v>
      </c>
      <c r="H315" s="15">
        <v>0.2</v>
      </c>
      <c r="I315" s="11">
        <v>18879</v>
      </c>
      <c r="J315" s="10" t="s">
        <v>1024</v>
      </c>
      <c r="K315" t="s">
        <v>2275</v>
      </c>
      <c r="L315" t="s">
        <v>141</v>
      </c>
      <c r="M315" s="16" t="s">
        <v>1968</v>
      </c>
      <c r="N315" s="17" t="s">
        <v>205</v>
      </c>
      <c r="O315" s="10" t="s">
        <v>1969</v>
      </c>
      <c r="P315" s="47" t="s">
        <v>866</v>
      </c>
    </row>
    <row r="316" spans="1:20" x14ac:dyDescent="0.25">
      <c r="A316" s="46">
        <v>313</v>
      </c>
      <c r="B316" s="10" t="s">
        <v>1970</v>
      </c>
      <c r="C316" s="11">
        <v>41764</v>
      </c>
      <c r="D316" s="12" t="s">
        <v>867</v>
      </c>
      <c r="E316" s="12" t="s">
        <v>40</v>
      </c>
      <c r="F316" s="13">
        <v>1930800</v>
      </c>
      <c r="G316" s="14">
        <v>30</v>
      </c>
      <c r="H316" s="15">
        <v>0.18</v>
      </c>
      <c r="I316" s="11">
        <v>23692</v>
      </c>
      <c r="J316" s="10" t="s">
        <v>1024</v>
      </c>
      <c r="K316" t="s">
        <v>2277</v>
      </c>
      <c r="L316" t="s">
        <v>147</v>
      </c>
      <c r="M316" s="16" t="s">
        <v>1971</v>
      </c>
      <c r="N316" s="17" t="s">
        <v>208</v>
      </c>
      <c r="O316" s="10" t="s">
        <v>1972</v>
      </c>
      <c r="P316" s="47" t="s">
        <v>868</v>
      </c>
    </row>
    <row r="317" spans="1:20" x14ac:dyDescent="0.25">
      <c r="A317" s="46">
        <v>314</v>
      </c>
      <c r="B317" s="10" t="s">
        <v>1973</v>
      </c>
      <c r="C317" s="11">
        <v>41775</v>
      </c>
      <c r="D317" s="12" t="s">
        <v>869</v>
      </c>
      <c r="E317" s="12" t="s">
        <v>46</v>
      </c>
      <c r="F317" s="13">
        <v>37040700</v>
      </c>
      <c r="G317" s="14">
        <v>30</v>
      </c>
      <c r="H317" s="15">
        <v>0.18</v>
      </c>
      <c r="I317" s="11">
        <v>29658</v>
      </c>
      <c r="J317" s="10" t="s">
        <v>1023</v>
      </c>
      <c r="K317" t="s">
        <v>2277</v>
      </c>
      <c r="L317" t="s">
        <v>151</v>
      </c>
      <c r="M317" s="16" t="s">
        <v>1974</v>
      </c>
      <c r="N317" s="17" t="s">
        <v>870</v>
      </c>
      <c r="O317" s="10" t="s">
        <v>1975</v>
      </c>
      <c r="P317" s="47" t="s">
        <v>871</v>
      </c>
      <c r="T317" s="4"/>
    </row>
    <row r="318" spans="1:20" x14ac:dyDescent="0.25">
      <c r="A318" s="46">
        <v>315</v>
      </c>
      <c r="B318" s="10" t="s">
        <v>1976</v>
      </c>
      <c r="C318" s="11">
        <v>41783</v>
      </c>
      <c r="D318" s="12" t="s">
        <v>872</v>
      </c>
      <c r="E318" s="12" t="s">
        <v>52</v>
      </c>
      <c r="F318" s="13">
        <v>33050400</v>
      </c>
      <c r="G318" s="14">
        <v>6</v>
      </c>
      <c r="H318" s="15">
        <v>0.12</v>
      </c>
      <c r="I318" s="11">
        <v>28801</v>
      </c>
      <c r="J318" s="10" t="s">
        <v>1023</v>
      </c>
      <c r="K318" t="s">
        <v>2278</v>
      </c>
      <c r="L318" t="s">
        <v>155</v>
      </c>
      <c r="M318" s="16" t="s">
        <v>1977</v>
      </c>
      <c r="N318" s="17" t="s">
        <v>214</v>
      </c>
      <c r="O318" s="10" t="s">
        <v>1978</v>
      </c>
      <c r="P318" s="47" t="s">
        <v>873</v>
      </c>
    </row>
    <row r="319" spans="1:20" x14ac:dyDescent="0.25">
      <c r="A319" s="46">
        <v>316</v>
      </c>
      <c r="B319" s="10" t="s">
        <v>1979</v>
      </c>
      <c r="C319" s="11">
        <v>41766</v>
      </c>
      <c r="D319" s="12" t="s">
        <v>874</v>
      </c>
      <c r="E319" s="12" t="s">
        <v>126</v>
      </c>
      <c r="F319" s="13">
        <v>45150800</v>
      </c>
      <c r="G319" s="14">
        <v>48</v>
      </c>
      <c r="H319" s="15">
        <v>0.22</v>
      </c>
      <c r="I319" s="11">
        <v>18388</v>
      </c>
      <c r="J319" s="10" t="s">
        <v>1023</v>
      </c>
      <c r="K319" t="s">
        <v>2278</v>
      </c>
      <c r="L319" t="s">
        <v>159</v>
      </c>
      <c r="M319" s="16" t="s">
        <v>1980</v>
      </c>
      <c r="N319" s="17" t="s">
        <v>217</v>
      </c>
      <c r="O319" s="10" t="s">
        <v>1981</v>
      </c>
      <c r="P319" s="47" t="s">
        <v>875</v>
      </c>
    </row>
    <row r="320" spans="1:20" x14ac:dyDescent="0.25">
      <c r="A320" s="46">
        <v>317</v>
      </c>
      <c r="B320" s="10" t="s">
        <v>1982</v>
      </c>
      <c r="C320" s="11">
        <v>41770</v>
      </c>
      <c r="D320" s="12" t="s">
        <v>876</v>
      </c>
      <c r="E320" s="12" t="s">
        <v>132</v>
      </c>
      <c r="F320" s="13">
        <v>36160400</v>
      </c>
      <c r="G320" s="14">
        <v>18</v>
      </c>
      <c r="H320" s="15">
        <v>0.15</v>
      </c>
      <c r="I320" s="11">
        <v>26415</v>
      </c>
      <c r="J320" s="10" t="s">
        <v>1024</v>
      </c>
      <c r="K320" t="s">
        <v>2278</v>
      </c>
      <c r="L320" t="s">
        <v>163</v>
      </c>
      <c r="M320" s="16" t="s">
        <v>1983</v>
      </c>
      <c r="N320" s="17" t="s">
        <v>877</v>
      </c>
      <c r="O320" s="10" t="s">
        <v>1984</v>
      </c>
      <c r="P320" s="47" t="s">
        <v>878</v>
      </c>
    </row>
    <row r="321" spans="1:20" x14ac:dyDescent="0.25">
      <c r="A321" s="46">
        <v>318</v>
      </c>
      <c r="B321" s="10" t="s">
        <v>1985</v>
      </c>
      <c r="C321" s="11">
        <v>41763</v>
      </c>
      <c r="D321" s="12" t="s">
        <v>879</v>
      </c>
      <c r="E321" s="12" t="s">
        <v>138</v>
      </c>
      <c r="F321" s="13">
        <v>52870600</v>
      </c>
      <c r="G321" s="14">
        <v>48</v>
      </c>
      <c r="H321" s="15">
        <v>0.22</v>
      </c>
      <c r="I321" s="11">
        <v>27871</v>
      </c>
      <c r="J321" s="10" t="s">
        <v>1024</v>
      </c>
      <c r="K321" t="s">
        <v>2278</v>
      </c>
      <c r="L321" t="s">
        <v>167</v>
      </c>
      <c r="M321" s="16" t="s">
        <v>1986</v>
      </c>
      <c r="N321" s="17" t="s">
        <v>223</v>
      </c>
      <c r="O321" s="10" t="s">
        <v>1987</v>
      </c>
      <c r="P321" s="47" t="s">
        <v>880</v>
      </c>
    </row>
    <row r="322" spans="1:20" x14ac:dyDescent="0.25">
      <c r="A322" s="46">
        <v>319</v>
      </c>
      <c r="B322" s="10" t="s">
        <v>1988</v>
      </c>
      <c r="C322" s="11">
        <v>41761</v>
      </c>
      <c r="D322" s="12" t="s">
        <v>881</v>
      </c>
      <c r="E322" s="12" t="s">
        <v>144</v>
      </c>
      <c r="F322" s="13">
        <v>43280900</v>
      </c>
      <c r="G322" s="14">
        <v>18</v>
      </c>
      <c r="H322" s="15">
        <v>0.15</v>
      </c>
      <c r="I322" s="11">
        <v>30269</v>
      </c>
      <c r="J322" s="10" t="s">
        <v>1024</v>
      </c>
      <c r="K322">
        <v>0</v>
      </c>
      <c r="L322" t="s">
        <v>171</v>
      </c>
      <c r="M322" s="16" t="s">
        <v>1989</v>
      </c>
      <c r="N322" s="17" t="s">
        <v>226</v>
      </c>
      <c r="O322" s="10" t="s">
        <v>1990</v>
      </c>
      <c r="P322" s="47" t="s">
        <v>882</v>
      </c>
    </row>
    <row r="323" spans="1:20" x14ac:dyDescent="0.25">
      <c r="A323" s="46">
        <v>320</v>
      </c>
      <c r="B323" s="10" t="s">
        <v>1991</v>
      </c>
      <c r="C323" s="11">
        <v>41783</v>
      </c>
      <c r="D323" s="12" t="s">
        <v>883</v>
      </c>
      <c r="E323" s="12" t="s">
        <v>16</v>
      </c>
      <c r="F323" s="13">
        <v>10420300</v>
      </c>
      <c r="G323" s="14">
        <v>18</v>
      </c>
      <c r="H323" s="15">
        <v>0.15</v>
      </c>
      <c r="I323" s="11">
        <v>29173</v>
      </c>
      <c r="J323" s="10" t="s">
        <v>1024</v>
      </c>
      <c r="K323" t="s">
        <v>2275</v>
      </c>
      <c r="L323" t="s">
        <v>17</v>
      </c>
      <c r="M323" s="16" t="s">
        <v>1992</v>
      </c>
      <c r="N323" s="17" t="s">
        <v>229</v>
      </c>
      <c r="O323" s="10" t="s">
        <v>1993</v>
      </c>
      <c r="P323" s="47" t="s">
        <v>884</v>
      </c>
    </row>
    <row r="324" spans="1:20" x14ac:dyDescent="0.25">
      <c r="A324" s="46">
        <v>321</v>
      </c>
      <c r="B324" s="10" t="s">
        <v>1994</v>
      </c>
      <c r="C324" s="11">
        <v>41772</v>
      </c>
      <c r="D324" s="12" t="s">
        <v>885</v>
      </c>
      <c r="E324" s="12" t="s">
        <v>22</v>
      </c>
      <c r="F324" s="13">
        <v>240500</v>
      </c>
      <c r="G324" s="14">
        <v>54</v>
      </c>
      <c r="H324" s="15">
        <v>0.22</v>
      </c>
      <c r="I324" s="11">
        <v>23896</v>
      </c>
      <c r="J324" s="10" t="s">
        <v>1024</v>
      </c>
      <c r="K324" t="s">
        <v>2275</v>
      </c>
      <c r="L324" t="s">
        <v>23</v>
      </c>
      <c r="M324" s="16" t="s">
        <v>1995</v>
      </c>
      <c r="N324" s="17" t="s">
        <v>232</v>
      </c>
      <c r="O324" s="10" t="s">
        <v>1996</v>
      </c>
      <c r="P324" s="47" t="s">
        <v>886</v>
      </c>
    </row>
    <row r="325" spans="1:20" x14ac:dyDescent="0.25">
      <c r="A325" s="46">
        <v>322</v>
      </c>
      <c r="B325" s="10" t="s">
        <v>1997</v>
      </c>
      <c r="C325" s="11">
        <v>41780</v>
      </c>
      <c r="D325" s="12" t="s">
        <v>887</v>
      </c>
      <c r="E325" s="12" t="s">
        <v>28</v>
      </c>
      <c r="F325" s="13">
        <v>58710400</v>
      </c>
      <c r="G325" s="14">
        <v>42</v>
      </c>
      <c r="H325" s="15">
        <v>0.2</v>
      </c>
      <c r="I325" s="11">
        <v>30938</v>
      </c>
      <c r="J325" s="10" t="s">
        <v>1023</v>
      </c>
      <c r="K325" t="s">
        <v>2275</v>
      </c>
      <c r="L325" t="s">
        <v>29</v>
      </c>
      <c r="M325" s="16" t="s">
        <v>1998</v>
      </c>
      <c r="N325" s="17" t="s">
        <v>235</v>
      </c>
      <c r="O325" s="10" t="s">
        <v>1999</v>
      </c>
      <c r="P325" s="47" t="s">
        <v>888</v>
      </c>
      <c r="T325" s="4"/>
    </row>
    <row r="326" spans="1:20" x14ac:dyDescent="0.25">
      <c r="A326" s="46">
        <v>323</v>
      </c>
      <c r="B326" s="10" t="s">
        <v>2000</v>
      </c>
      <c r="C326" s="11">
        <v>41774</v>
      </c>
      <c r="D326" s="12" t="s">
        <v>889</v>
      </c>
      <c r="E326" s="12" t="s">
        <v>34</v>
      </c>
      <c r="F326" s="13">
        <v>53640800</v>
      </c>
      <c r="G326" s="14">
        <v>36</v>
      </c>
      <c r="H326" s="15">
        <v>0.2</v>
      </c>
      <c r="I326" s="11">
        <v>20725</v>
      </c>
      <c r="J326" s="10" t="s">
        <v>1023</v>
      </c>
      <c r="K326" t="s">
        <v>2276</v>
      </c>
      <c r="L326" t="s">
        <v>35</v>
      </c>
      <c r="M326" s="16" t="s">
        <v>2001</v>
      </c>
      <c r="N326" s="17" t="s">
        <v>238</v>
      </c>
      <c r="O326" s="10" t="s">
        <v>2002</v>
      </c>
      <c r="P326" s="47" t="s">
        <v>890</v>
      </c>
    </row>
    <row r="327" spans="1:20" x14ac:dyDescent="0.25">
      <c r="A327" s="46">
        <v>324</v>
      </c>
      <c r="B327" s="10" t="s">
        <v>2003</v>
      </c>
      <c r="C327" s="11">
        <v>41765</v>
      </c>
      <c r="D327" s="12" t="s">
        <v>891</v>
      </c>
      <c r="E327" s="12" t="s">
        <v>40</v>
      </c>
      <c r="F327" s="13">
        <v>59210400</v>
      </c>
      <c r="G327" s="14">
        <v>60</v>
      </c>
      <c r="H327" s="15">
        <v>0.25</v>
      </c>
      <c r="I327" s="11">
        <v>20351</v>
      </c>
      <c r="J327" s="10" t="s">
        <v>1023</v>
      </c>
      <c r="K327" t="s">
        <v>2276</v>
      </c>
      <c r="L327" t="s">
        <v>41</v>
      </c>
      <c r="M327" s="16" t="s">
        <v>2004</v>
      </c>
      <c r="N327" s="17" t="s">
        <v>241</v>
      </c>
      <c r="O327" s="10" t="s">
        <v>2005</v>
      </c>
      <c r="P327" s="47" t="s">
        <v>892</v>
      </c>
    </row>
    <row r="328" spans="1:20" x14ac:dyDescent="0.25">
      <c r="A328" s="46">
        <v>325</v>
      </c>
      <c r="B328" s="10" t="s">
        <v>2006</v>
      </c>
      <c r="C328" s="11">
        <v>41769</v>
      </c>
      <c r="D328" s="12" t="s">
        <v>893</v>
      </c>
      <c r="E328" s="12" t="s">
        <v>46</v>
      </c>
      <c r="F328" s="13">
        <v>46440700</v>
      </c>
      <c r="G328" s="14">
        <v>24</v>
      </c>
      <c r="H328" s="15">
        <v>0.18</v>
      </c>
      <c r="I328" s="11">
        <v>28989</v>
      </c>
      <c r="J328" s="10" t="s">
        <v>1023</v>
      </c>
      <c r="K328" t="s">
        <v>2275</v>
      </c>
      <c r="L328" t="s">
        <v>47</v>
      </c>
      <c r="M328" s="16" t="s">
        <v>2007</v>
      </c>
      <c r="N328" s="17" t="s">
        <v>244</v>
      </c>
      <c r="O328" s="10" t="s">
        <v>2008</v>
      </c>
      <c r="P328" s="47" t="s">
        <v>894</v>
      </c>
    </row>
    <row r="329" spans="1:20" x14ac:dyDescent="0.25">
      <c r="A329" s="46">
        <v>326</v>
      </c>
      <c r="B329" s="10" t="s">
        <v>2009</v>
      </c>
      <c r="C329" s="11">
        <v>41781</v>
      </c>
      <c r="D329" s="12" t="s">
        <v>895</v>
      </c>
      <c r="E329" s="12" t="s">
        <v>52</v>
      </c>
      <c r="F329" s="13">
        <v>13820300</v>
      </c>
      <c r="G329" s="14">
        <v>36</v>
      </c>
      <c r="H329" s="15">
        <v>0.2</v>
      </c>
      <c r="I329" s="11">
        <v>26771</v>
      </c>
      <c r="J329" s="10" t="s">
        <v>1023</v>
      </c>
      <c r="K329" t="s">
        <v>2277</v>
      </c>
      <c r="L329" t="s">
        <v>53</v>
      </c>
      <c r="M329" s="16" t="s">
        <v>2010</v>
      </c>
      <c r="N329" s="17" t="s">
        <v>247</v>
      </c>
      <c r="O329" s="10" t="s">
        <v>2011</v>
      </c>
      <c r="P329" s="47" t="s">
        <v>896</v>
      </c>
    </row>
    <row r="330" spans="1:20" x14ac:dyDescent="0.25">
      <c r="A330" s="46">
        <v>327</v>
      </c>
      <c r="B330" s="10" t="s">
        <v>2012</v>
      </c>
      <c r="C330" s="11">
        <v>41775</v>
      </c>
      <c r="D330" s="12" t="s">
        <v>897</v>
      </c>
      <c r="E330" s="12" t="s">
        <v>58</v>
      </c>
      <c r="F330" s="13">
        <v>4060900</v>
      </c>
      <c r="G330" s="14">
        <v>42</v>
      </c>
      <c r="H330" s="15">
        <v>0.2</v>
      </c>
      <c r="I330" s="11">
        <v>28787</v>
      </c>
      <c r="J330" s="10" t="s">
        <v>1023</v>
      </c>
      <c r="K330" t="s">
        <v>2275</v>
      </c>
      <c r="L330" t="s">
        <v>59</v>
      </c>
      <c r="M330" s="16" t="s">
        <v>2013</v>
      </c>
      <c r="N330" s="17" t="s">
        <v>250</v>
      </c>
      <c r="O330" s="10" t="s">
        <v>2014</v>
      </c>
      <c r="P330" s="47" t="s">
        <v>898</v>
      </c>
    </row>
    <row r="331" spans="1:20" x14ac:dyDescent="0.25">
      <c r="A331" s="46">
        <v>328</v>
      </c>
      <c r="B331" s="10" t="s">
        <v>2015</v>
      </c>
      <c r="C331" s="11">
        <v>41760</v>
      </c>
      <c r="D331" s="12" t="s">
        <v>899</v>
      </c>
      <c r="E331" s="12" t="s">
        <v>64</v>
      </c>
      <c r="F331" s="13">
        <v>12660600</v>
      </c>
      <c r="G331" s="14">
        <v>48</v>
      </c>
      <c r="H331" s="15">
        <v>0.22</v>
      </c>
      <c r="I331" s="11">
        <v>31994</v>
      </c>
      <c r="J331" s="10" t="s">
        <v>1023</v>
      </c>
      <c r="K331" t="s">
        <v>2277</v>
      </c>
      <c r="L331" t="s">
        <v>65</v>
      </c>
      <c r="M331" s="16" t="s">
        <v>2016</v>
      </c>
      <c r="N331" s="17" t="s">
        <v>253</v>
      </c>
      <c r="O331" s="10" t="s">
        <v>2017</v>
      </c>
      <c r="P331" s="47" t="s">
        <v>900</v>
      </c>
    </row>
    <row r="332" spans="1:20" x14ac:dyDescent="0.25">
      <c r="A332" s="46">
        <v>329</v>
      </c>
      <c r="B332" s="10" t="s">
        <v>2018</v>
      </c>
      <c r="C332" s="11">
        <v>41768</v>
      </c>
      <c r="D332" s="12" t="s">
        <v>901</v>
      </c>
      <c r="E332" s="12" t="s">
        <v>70</v>
      </c>
      <c r="F332" s="13">
        <v>54350700</v>
      </c>
      <c r="G332" s="14">
        <v>6</v>
      </c>
      <c r="H332" s="15">
        <v>0.12</v>
      </c>
      <c r="I332" s="11">
        <v>29646</v>
      </c>
      <c r="J332" s="10" t="s">
        <v>1023</v>
      </c>
      <c r="K332" t="s">
        <v>2276</v>
      </c>
      <c r="L332" t="s">
        <v>71</v>
      </c>
      <c r="M332" s="16" t="s">
        <v>2019</v>
      </c>
      <c r="N332" s="17" t="s">
        <v>256</v>
      </c>
      <c r="O332" s="10" t="s">
        <v>2020</v>
      </c>
      <c r="P332" s="47" t="s">
        <v>902</v>
      </c>
    </row>
    <row r="333" spans="1:20" x14ac:dyDescent="0.25">
      <c r="A333" s="46">
        <v>330</v>
      </c>
      <c r="B333" s="10" t="s">
        <v>2021</v>
      </c>
      <c r="C333" s="11">
        <v>41778</v>
      </c>
      <c r="D333" s="12" t="s">
        <v>903</v>
      </c>
      <c r="E333" s="12" t="s">
        <v>76</v>
      </c>
      <c r="F333" s="13">
        <v>19160500</v>
      </c>
      <c r="G333" s="14">
        <v>24</v>
      </c>
      <c r="H333" s="15">
        <v>0.18</v>
      </c>
      <c r="I333" s="11">
        <v>30376</v>
      </c>
      <c r="J333" s="10" t="s">
        <v>1023</v>
      </c>
      <c r="K333" t="s">
        <v>2275</v>
      </c>
      <c r="L333" t="s">
        <v>77</v>
      </c>
      <c r="M333" s="16" t="s">
        <v>2022</v>
      </c>
      <c r="N333" s="17" t="s">
        <v>259</v>
      </c>
      <c r="O333" s="10" t="s">
        <v>2023</v>
      </c>
      <c r="P333" s="47" t="s">
        <v>904</v>
      </c>
      <c r="T333" s="4"/>
    </row>
    <row r="334" spans="1:20" x14ac:dyDescent="0.25">
      <c r="A334" s="46">
        <v>331</v>
      </c>
      <c r="B334" s="10" t="s">
        <v>2024</v>
      </c>
      <c r="C334" s="11">
        <v>41765</v>
      </c>
      <c r="D334" s="12" t="s">
        <v>905</v>
      </c>
      <c r="E334" s="12" t="s">
        <v>82</v>
      </c>
      <c r="F334" s="13">
        <v>43650500</v>
      </c>
      <c r="G334" s="14">
        <v>6</v>
      </c>
      <c r="H334" s="15">
        <v>0.12</v>
      </c>
      <c r="I334" s="11">
        <v>20823</v>
      </c>
      <c r="J334" s="10" t="s">
        <v>1023</v>
      </c>
      <c r="K334" t="s">
        <v>2275</v>
      </c>
      <c r="L334" t="s">
        <v>83</v>
      </c>
      <c r="M334" s="16" t="s">
        <v>2025</v>
      </c>
      <c r="N334" s="17" t="s">
        <v>906</v>
      </c>
      <c r="O334" s="10" t="s">
        <v>2026</v>
      </c>
      <c r="P334" s="47" t="s">
        <v>907</v>
      </c>
    </row>
    <row r="335" spans="1:20" x14ac:dyDescent="0.25">
      <c r="A335" s="46">
        <v>332</v>
      </c>
      <c r="B335" s="10" t="s">
        <v>2027</v>
      </c>
      <c r="C335" s="11">
        <v>41762</v>
      </c>
      <c r="D335" s="12" t="s">
        <v>908</v>
      </c>
      <c r="E335" s="12" t="s">
        <v>88</v>
      </c>
      <c r="F335" s="13">
        <v>50150500</v>
      </c>
      <c r="G335" s="14">
        <v>36</v>
      </c>
      <c r="H335" s="15">
        <v>0.2</v>
      </c>
      <c r="I335" s="11">
        <v>30213</v>
      </c>
      <c r="J335" s="10" t="s">
        <v>1023</v>
      </c>
      <c r="K335" t="s">
        <v>2275</v>
      </c>
      <c r="L335" t="s">
        <v>89</v>
      </c>
      <c r="M335" s="16" t="s">
        <v>2028</v>
      </c>
      <c r="N335" s="17" t="s">
        <v>909</v>
      </c>
      <c r="O335" s="10" t="s">
        <v>2029</v>
      </c>
      <c r="P335" s="47" t="s">
        <v>910</v>
      </c>
    </row>
    <row r="336" spans="1:20" x14ac:dyDescent="0.25">
      <c r="A336" s="46">
        <v>333</v>
      </c>
      <c r="B336" s="10" t="s">
        <v>2030</v>
      </c>
      <c r="C336" s="11">
        <v>41763</v>
      </c>
      <c r="D336" s="12" t="s">
        <v>911</v>
      </c>
      <c r="E336" s="12" t="s">
        <v>94</v>
      </c>
      <c r="F336" s="13">
        <v>53490800</v>
      </c>
      <c r="G336" s="14">
        <v>18</v>
      </c>
      <c r="H336" s="15">
        <v>0.15</v>
      </c>
      <c r="I336" s="11">
        <v>20722</v>
      </c>
      <c r="J336" s="10" t="s">
        <v>1024</v>
      </c>
      <c r="K336" t="s">
        <v>2275</v>
      </c>
      <c r="L336" t="s">
        <v>95</v>
      </c>
      <c r="M336" s="16" t="s">
        <v>2031</v>
      </c>
      <c r="N336" s="17" t="s">
        <v>268</v>
      </c>
      <c r="O336" s="10" t="s">
        <v>2032</v>
      </c>
      <c r="P336" s="47" t="s">
        <v>912</v>
      </c>
    </row>
    <row r="337" spans="1:20" x14ac:dyDescent="0.25">
      <c r="A337" s="46">
        <v>334</v>
      </c>
      <c r="B337" s="10" t="s">
        <v>2033</v>
      </c>
      <c r="C337" s="11">
        <v>41780</v>
      </c>
      <c r="D337" s="12" t="s">
        <v>913</v>
      </c>
      <c r="E337" s="12" t="s">
        <v>100</v>
      </c>
      <c r="F337" s="13">
        <v>59490800</v>
      </c>
      <c r="G337" s="14">
        <v>60</v>
      </c>
      <c r="H337" s="15">
        <v>0.25</v>
      </c>
      <c r="I337" s="11">
        <v>28633</v>
      </c>
      <c r="J337" s="10" t="s">
        <v>1024</v>
      </c>
      <c r="K337" t="s">
        <v>2278</v>
      </c>
      <c r="L337" t="s">
        <v>101</v>
      </c>
      <c r="M337" s="16" t="s">
        <v>2034</v>
      </c>
      <c r="N337" s="17" t="s">
        <v>271</v>
      </c>
      <c r="O337" s="10" t="s">
        <v>2035</v>
      </c>
      <c r="P337" s="47" t="s">
        <v>914</v>
      </c>
    </row>
    <row r="338" spans="1:20" x14ac:dyDescent="0.25">
      <c r="A338" s="46">
        <v>335</v>
      </c>
      <c r="B338" s="10" t="s">
        <v>2036</v>
      </c>
      <c r="C338" s="11">
        <v>41778</v>
      </c>
      <c r="D338" s="12" t="s">
        <v>915</v>
      </c>
      <c r="E338" s="12" t="s">
        <v>106</v>
      </c>
      <c r="F338" s="13">
        <v>50790400</v>
      </c>
      <c r="G338" s="14">
        <v>30</v>
      </c>
      <c r="H338" s="15">
        <v>0.18</v>
      </c>
      <c r="I338" s="11">
        <v>18644</v>
      </c>
      <c r="J338" s="10" t="s">
        <v>1024</v>
      </c>
      <c r="K338" t="s">
        <v>2277</v>
      </c>
      <c r="L338" t="s">
        <v>107</v>
      </c>
      <c r="M338" s="16" t="s">
        <v>2037</v>
      </c>
      <c r="N338" s="17" t="s">
        <v>274</v>
      </c>
      <c r="O338" s="10" t="s">
        <v>2038</v>
      </c>
      <c r="P338" s="47" t="s">
        <v>916</v>
      </c>
    </row>
    <row r="339" spans="1:20" x14ac:dyDescent="0.25">
      <c r="A339" s="46">
        <v>336</v>
      </c>
      <c r="B339" s="10" t="s">
        <v>2039</v>
      </c>
      <c r="C339" s="11">
        <v>41768</v>
      </c>
      <c r="D339" s="12" t="s">
        <v>917</v>
      </c>
      <c r="E339" s="12" t="s">
        <v>112</v>
      </c>
      <c r="F339" s="13">
        <v>34790900</v>
      </c>
      <c r="G339" s="14">
        <v>48</v>
      </c>
      <c r="H339" s="15">
        <v>0.22</v>
      </c>
      <c r="I339" s="11">
        <v>18895</v>
      </c>
      <c r="J339" s="10" t="s">
        <v>1024</v>
      </c>
      <c r="K339" t="s">
        <v>2275</v>
      </c>
      <c r="L339" t="s">
        <v>113</v>
      </c>
      <c r="M339" s="16" t="s">
        <v>2040</v>
      </c>
      <c r="N339" s="17" t="s">
        <v>277</v>
      </c>
      <c r="O339" s="10" t="s">
        <v>2041</v>
      </c>
      <c r="P339" s="47" t="s">
        <v>520</v>
      </c>
    </row>
    <row r="340" spans="1:20" x14ac:dyDescent="0.25">
      <c r="A340" s="46">
        <v>337</v>
      </c>
      <c r="B340" s="10" t="s">
        <v>2042</v>
      </c>
      <c r="C340" s="11">
        <v>41774</v>
      </c>
      <c r="D340" s="12" t="s">
        <v>918</v>
      </c>
      <c r="E340" s="12" t="s">
        <v>117</v>
      </c>
      <c r="F340" s="13">
        <v>58390400</v>
      </c>
      <c r="G340" s="14">
        <v>18</v>
      </c>
      <c r="H340" s="15">
        <v>0.15</v>
      </c>
      <c r="I340" s="11">
        <v>22356</v>
      </c>
      <c r="J340" s="10" t="s">
        <v>1024</v>
      </c>
      <c r="K340" t="s">
        <v>2275</v>
      </c>
      <c r="L340" t="s">
        <v>118</v>
      </c>
      <c r="M340" s="16" t="s">
        <v>2043</v>
      </c>
      <c r="N340" s="17" t="s">
        <v>919</v>
      </c>
      <c r="O340" s="10" t="s">
        <v>2044</v>
      </c>
      <c r="P340" s="47" t="s">
        <v>920</v>
      </c>
    </row>
    <row r="341" spans="1:20" x14ac:dyDescent="0.25">
      <c r="A341" s="46">
        <v>338</v>
      </c>
      <c r="B341" s="10" t="s">
        <v>2045</v>
      </c>
      <c r="C341" s="11">
        <v>41783</v>
      </c>
      <c r="D341" s="12" t="s">
        <v>921</v>
      </c>
      <c r="E341" s="12" t="s">
        <v>16</v>
      </c>
      <c r="F341" s="13">
        <v>20540500</v>
      </c>
      <c r="G341" s="14">
        <v>24</v>
      </c>
      <c r="H341" s="15">
        <v>0.18</v>
      </c>
      <c r="I341" s="11">
        <v>22832</v>
      </c>
      <c r="J341" s="10" t="s">
        <v>1023</v>
      </c>
      <c r="K341" t="s">
        <v>2275</v>
      </c>
      <c r="L341" t="s">
        <v>123</v>
      </c>
      <c r="M341" s="16" t="s">
        <v>2046</v>
      </c>
      <c r="N341" s="17" t="s">
        <v>283</v>
      </c>
      <c r="O341" s="10" t="s">
        <v>2047</v>
      </c>
      <c r="P341" s="47" t="s">
        <v>922</v>
      </c>
      <c r="T341" s="4"/>
    </row>
    <row r="342" spans="1:20" x14ac:dyDescent="0.25">
      <c r="A342" s="46">
        <v>339</v>
      </c>
      <c r="B342" s="10" t="s">
        <v>2048</v>
      </c>
      <c r="C342" s="11">
        <v>41776</v>
      </c>
      <c r="D342" s="12" t="s">
        <v>923</v>
      </c>
      <c r="E342" s="12" t="s">
        <v>22</v>
      </c>
      <c r="F342" s="13">
        <v>26810500</v>
      </c>
      <c r="G342" s="14">
        <v>24</v>
      </c>
      <c r="H342" s="15">
        <v>0.18</v>
      </c>
      <c r="I342" s="11">
        <v>18815</v>
      </c>
      <c r="J342" s="10" t="s">
        <v>1023</v>
      </c>
      <c r="K342" t="s">
        <v>2275</v>
      </c>
      <c r="L342" t="s">
        <v>129</v>
      </c>
      <c r="M342" s="16" t="s">
        <v>2049</v>
      </c>
      <c r="N342" s="17" t="s">
        <v>286</v>
      </c>
      <c r="O342" s="10" t="s">
        <v>2050</v>
      </c>
      <c r="P342" s="47" t="s">
        <v>924</v>
      </c>
    </row>
    <row r="343" spans="1:20" x14ac:dyDescent="0.25">
      <c r="A343" s="46">
        <v>340</v>
      </c>
      <c r="B343" s="10" t="s">
        <v>2051</v>
      </c>
      <c r="C343" s="11">
        <v>41780</v>
      </c>
      <c r="D343" s="12" t="s">
        <v>804</v>
      </c>
      <c r="E343" s="12" t="s">
        <v>28</v>
      </c>
      <c r="F343" s="13">
        <v>26570600</v>
      </c>
      <c r="G343" s="14">
        <v>48</v>
      </c>
      <c r="H343" s="15">
        <v>0.22</v>
      </c>
      <c r="I343" s="11">
        <v>20925</v>
      </c>
      <c r="J343" s="10" t="s">
        <v>1024</v>
      </c>
      <c r="K343" t="s">
        <v>2275</v>
      </c>
      <c r="L343" t="s">
        <v>135</v>
      </c>
      <c r="M343" s="16" t="s">
        <v>2052</v>
      </c>
      <c r="N343" s="17" t="s">
        <v>289</v>
      </c>
      <c r="O343" s="10" t="s">
        <v>2053</v>
      </c>
      <c r="P343" s="47" t="s">
        <v>805</v>
      </c>
    </row>
    <row r="344" spans="1:20" x14ac:dyDescent="0.25">
      <c r="A344" s="46">
        <v>341</v>
      </c>
      <c r="B344" s="10" t="s">
        <v>2054</v>
      </c>
      <c r="C344" s="11">
        <v>41765</v>
      </c>
      <c r="D344" s="12" t="s">
        <v>348</v>
      </c>
      <c r="E344" s="12" t="s">
        <v>34</v>
      </c>
      <c r="F344" s="13">
        <v>29360900</v>
      </c>
      <c r="G344" s="14">
        <v>30</v>
      </c>
      <c r="H344" s="15">
        <v>0.18</v>
      </c>
      <c r="I344" s="11">
        <v>28934</v>
      </c>
      <c r="J344" s="10" t="s">
        <v>1024</v>
      </c>
      <c r="K344" t="s">
        <v>2275</v>
      </c>
      <c r="L344" t="s">
        <v>141</v>
      </c>
      <c r="M344" s="16" t="s">
        <v>2055</v>
      </c>
      <c r="N344" s="17" t="s">
        <v>292</v>
      </c>
      <c r="O344" s="10" t="s">
        <v>2056</v>
      </c>
      <c r="P344" s="47" t="s">
        <v>350</v>
      </c>
    </row>
    <row r="345" spans="1:20" x14ac:dyDescent="0.25">
      <c r="A345" s="46">
        <v>342</v>
      </c>
      <c r="B345" s="10" t="s">
        <v>2057</v>
      </c>
      <c r="C345" s="11">
        <v>41774</v>
      </c>
      <c r="D345" s="12" t="s">
        <v>925</v>
      </c>
      <c r="E345" s="12" t="s">
        <v>40</v>
      </c>
      <c r="F345" s="13">
        <v>47230600</v>
      </c>
      <c r="G345" s="14">
        <v>18</v>
      </c>
      <c r="H345" s="15">
        <v>0.15</v>
      </c>
      <c r="I345" s="11">
        <v>32847</v>
      </c>
      <c r="J345" s="10" t="s">
        <v>1024</v>
      </c>
      <c r="K345" t="s">
        <v>2277</v>
      </c>
      <c r="L345" t="s">
        <v>147</v>
      </c>
      <c r="M345" s="16" t="s">
        <v>2058</v>
      </c>
      <c r="N345" s="17" t="s">
        <v>295</v>
      </c>
      <c r="O345" s="10" t="s">
        <v>2059</v>
      </c>
      <c r="P345" s="47" t="s">
        <v>926</v>
      </c>
    </row>
    <row r="346" spans="1:20" x14ac:dyDescent="0.25">
      <c r="A346" s="46">
        <v>343</v>
      </c>
      <c r="B346" s="10" t="s">
        <v>2060</v>
      </c>
      <c r="C346" s="11">
        <v>41767</v>
      </c>
      <c r="D346" s="12" t="s">
        <v>927</v>
      </c>
      <c r="E346" s="12" t="s">
        <v>46</v>
      </c>
      <c r="F346" s="13">
        <v>59060200</v>
      </c>
      <c r="G346" s="14">
        <v>60</v>
      </c>
      <c r="H346" s="15">
        <v>0.25</v>
      </c>
      <c r="I346" s="11">
        <v>28508</v>
      </c>
      <c r="J346" s="10" t="s">
        <v>1023</v>
      </c>
      <c r="K346" t="s">
        <v>2277</v>
      </c>
      <c r="L346" t="s">
        <v>151</v>
      </c>
      <c r="M346" s="16" t="s">
        <v>2061</v>
      </c>
      <c r="N346" s="17" t="s">
        <v>298</v>
      </c>
      <c r="O346" s="10" t="s">
        <v>2062</v>
      </c>
      <c r="P346" s="47" t="s">
        <v>928</v>
      </c>
    </row>
    <row r="347" spans="1:20" x14ac:dyDescent="0.25">
      <c r="A347" s="46">
        <v>344</v>
      </c>
      <c r="B347" s="10" t="s">
        <v>2063</v>
      </c>
      <c r="C347" s="11">
        <v>41786</v>
      </c>
      <c r="D347" s="12" t="s">
        <v>929</v>
      </c>
      <c r="E347" s="12" t="s">
        <v>52</v>
      </c>
      <c r="F347" s="13">
        <v>41630400</v>
      </c>
      <c r="G347" s="14">
        <v>30</v>
      </c>
      <c r="H347" s="15">
        <v>0.18</v>
      </c>
      <c r="I347" s="11">
        <v>24123</v>
      </c>
      <c r="J347" s="10" t="s">
        <v>1024</v>
      </c>
      <c r="K347" t="s">
        <v>2278</v>
      </c>
      <c r="L347" t="s">
        <v>155</v>
      </c>
      <c r="M347" s="16" t="s">
        <v>2064</v>
      </c>
      <c r="N347" s="17" t="s">
        <v>930</v>
      </c>
      <c r="O347" s="10" t="s">
        <v>2065</v>
      </c>
      <c r="P347" s="47" t="s">
        <v>931</v>
      </c>
    </row>
    <row r="348" spans="1:20" x14ac:dyDescent="0.25">
      <c r="A348" s="46">
        <v>345</v>
      </c>
      <c r="B348" s="10" t="s">
        <v>2066</v>
      </c>
      <c r="C348" s="11">
        <v>41768</v>
      </c>
      <c r="D348" s="12" t="s">
        <v>932</v>
      </c>
      <c r="E348" s="12" t="s">
        <v>126</v>
      </c>
      <c r="F348" s="13">
        <v>8770700</v>
      </c>
      <c r="G348" s="14">
        <v>36</v>
      </c>
      <c r="H348" s="15">
        <v>0.2</v>
      </c>
      <c r="I348" s="11">
        <v>29770</v>
      </c>
      <c r="J348" s="10" t="s">
        <v>1023</v>
      </c>
      <c r="K348" t="s">
        <v>2278</v>
      </c>
      <c r="L348" t="s">
        <v>159</v>
      </c>
      <c r="M348" s="16" t="s">
        <v>2067</v>
      </c>
      <c r="N348" s="17" t="s">
        <v>304</v>
      </c>
      <c r="O348" s="10" t="s">
        <v>2068</v>
      </c>
      <c r="P348" s="47" t="s">
        <v>933</v>
      </c>
    </row>
    <row r="349" spans="1:20" x14ac:dyDescent="0.25">
      <c r="A349" s="46">
        <v>346</v>
      </c>
      <c r="B349" s="10" t="s">
        <v>2069</v>
      </c>
      <c r="C349" s="11">
        <v>41774</v>
      </c>
      <c r="D349" s="12" t="s">
        <v>934</v>
      </c>
      <c r="E349" s="12" t="s">
        <v>132</v>
      </c>
      <c r="F349" s="13">
        <v>42510600</v>
      </c>
      <c r="G349" s="14">
        <v>36</v>
      </c>
      <c r="H349" s="15">
        <v>0.2</v>
      </c>
      <c r="I349" s="11">
        <v>32535</v>
      </c>
      <c r="J349" s="10" t="s">
        <v>1024</v>
      </c>
      <c r="K349" t="s">
        <v>2278</v>
      </c>
      <c r="L349" t="s">
        <v>163</v>
      </c>
      <c r="M349" s="16" t="s">
        <v>2070</v>
      </c>
      <c r="N349" s="17" t="s">
        <v>307</v>
      </c>
      <c r="O349" s="10" t="s">
        <v>2071</v>
      </c>
      <c r="P349" s="47" t="s">
        <v>935</v>
      </c>
      <c r="T349" s="4"/>
    </row>
    <row r="350" spans="1:20" x14ac:dyDescent="0.25">
      <c r="A350" s="46">
        <v>347</v>
      </c>
      <c r="B350" s="10" t="s">
        <v>2072</v>
      </c>
      <c r="C350" s="11">
        <v>41767</v>
      </c>
      <c r="D350" s="12" t="s">
        <v>936</v>
      </c>
      <c r="E350" s="12" t="s">
        <v>138</v>
      </c>
      <c r="F350" s="13">
        <v>37790700</v>
      </c>
      <c r="G350" s="14">
        <v>24</v>
      </c>
      <c r="H350" s="15">
        <v>0.18</v>
      </c>
      <c r="I350" s="11">
        <v>23847</v>
      </c>
      <c r="J350" s="10" t="s">
        <v>1024</v>
      </c>
      <c r="K350" t="s">
        <v>2278</v>
      </c>
      <c r="L350" t="s">
        <v>167</v>
      </c>
      <c r="M350" s="16" t="s">
        <v>2073</v>
      </c>
      <c r="N350" s="17" t="s">
        <v>310</v>
      </c>
      <c r="O350" s="10" t="s">
        <v>2074</v>
      </c>
      <c r="P350" s="47" t="s">
        <v>937</v>
      </c>
    </row>
    <row r="351" spans="1:20" x14ac:dyDescent="0.25">
      <c r="A351" s="46">
        <v>348</v>
      </c>
      <c r="B351" s="10" t="s">
        <v>2075</v>
      </c>
      <c r="C351" s="11">
        <v>41761</v>
      </c>
      <c r="D351" s="12" t="s">
        <v>938</v>
      </c>
      <c r="E351" s="12" t="s">
        <v>144</v>
      </c>
      <c r="F351" s="13">
        <v>59820300</v>
      </c>
      <c r="G351" s="14">
        <v>6</v>
      </c>
      <c r="H351" s="15">
        <v>0.12</v>
      </c>
      <c r="I351" s="11">
        <v>19224</v>
      </c>
      <c r="J351" s="10" t="s">
        <v>1024</v>
      </c>
      <c r="K351">
        <v>0</v>
      </c>
      <c r="L351" t="s">
        <v>171</v>
      </c>
      <c r="M351" s="16" t="s">
        <v>2076</v>
      </c>
      <c r="N351" s="17" t="s">
        <v>313</v>
      </c>
      <c r="O351" s="10" t="s">
        <v>2077</v>
      </c>
      <c r="P351" s="47" t="s">
        <v>939</v>
      </c>
    </row>
    <row r="352" spans="1:20" x14ac:dyDescent="0.25">
      <c r="A352" s="46">
        <v>349</v>
      </c>
      <c r="B352" s="10" t="s">
        <v>2078</v>
      </c>
      <c r="C352" s="11">
        <v>41771</v>
      </c>
      <c r="D352" s="12" t="s">
        <v>940</v>
      </c>
      <c r="E352" s="12" t="s">
        <v>16</v>
      </c>
      <c r="F352" s="13">
        <v>9160300</v>
      </c>
      <c r="G352" s="14">
        <v>30</v>
      </c>
      <c r="H352" s="15">
        <v>0.18</v>
      </c>
      <c r="I352" s="11">
        <v>26676</v>
      </c>
      <c r="J352" s="10" t="s">
        <v>1024</v>
      </c>
      <c r="K352" t="s">
        <v>2275</v>
      </c>
      <c r="L352" t="s">
        <v>17</v>
      </c>
      <c r="M352" s="16" t="s">
        <v>2079</v>
      </c>
      <c r="N352" s="17" t="s">
        <v>316</v>
      </c>
      <c r="O352" s="10" t="s">
        <v>2080</v>
      </c>
      <c r="P352" s="47" t="s">
        <v>941</v>
      </c>
    </row>
    <row r="353" spans="1:20" x14ac:dyDescent="0.25">
      <c r="A353" s="46">
        <v>350</v>
      </c>
      <c r="B353" s="10" t="s">
        <v>2081</v>
      </c>
      <c r="C353" s="11">
        <v>41774</v>
      </c>
      <c r="D353" s="12" t="s">
        <v>942</v>
      </c>
      <c r="E353" s="12" t="s">
        <v>22</v>
      </c>
      <c r="F353" s="13">
        <v>23120600</v>
      </c>
      <c r="G353" s="14">
        <v>42</v>
      </c>
      <c r="H353" s="15">
        <v>0.2</v>
      </c>
      <c r="I353" s="11">
        <v>28906</v>
      </c>
      <c r="J353" s="10" t="s">
        <v>1024</v>
      </c>
      <c r="K353" t="s">
        <v>2275</v>
      </c>
      <c r="L353" t="s">
        <v>23</v>
      </c>
      <c r="M353" s="16" t="s">
        <v>2082</v>
      </c>
      <c r="N353" s="17" t="s">
        <v>319</v>
      </c>
      <c r="O353" s="10" t="s">
        <v>2083</v>
      </c>
      <c r="P353" s="47" t="s">
        <v>943</v>
      </c>
    </row>
    <row r="354" spans="1:20" x14ac:dyDescent="0.25">
      <c r="A354" s="46">
        <v>351</v>
      </c>
      <c r="B354" s="10" t="s">
        <v>2084</v>
      </c>
      <c r="C354" s="11">
        <v>41765</v>
      </c>
      <c r="D354" s="12" t="s">
        <v>944</v>
      </c>
      <c r="E354" s="12" t="s">
        <v>28</v>
      </c>
      <c r="F354" s="13">
        <v>28950100</v>
      </c>
      <c r="G354" s="14">
        <v>54</v>
      </c>
      <c r="H354" s="15">
        <v>0.22</v>
      </c>
      <c r="I354" s="11">
        <v>29002</v>
      </c>
      <c r="J354" s="10" t="s">
        <v>1024</v>
      </c>
      <c r="K354" t="s">
        <v>2275</v>
      </c>
      <c r="L354" t="s">
        <v>29</v>
      </c>
      <c r="M354" s="16" t="s">
        <v>2085</v>
      </c>
      <c r="N354" s="17" t="s">
        <v>322</v>
      </c>
      <c r="O354" s="10" t="s">
        <v>2086</v>
      </c>
      <c r="P354" s="47" t="s">
        <v>945</v>
      </c>
    </row>
    <row r="355" spans="1:20" x14ac:dyDescent="0.25">
      <c r="A355" s="46">
        <v>352</v>
      </c>
      <c r="B355" s="10" t="s">
        <v>2087</v>
      </c>
      <c r="C355" s="11">
        <v>41761</v>
      </c>
      <c r="D355" s="12" t="s">
        <v>946</v>
      </c>
      <c r="E355" s="12" t="s">
        <v>34</v>
      </c>
      <c r="F355" s="13">
        <v>50840400</v>
      </c>
      <c r="G355" s="14">
        <v>6</v>
      </c>
      <c r="H355" s="15">
        <v>0.12</v>
      </c>
      <c r="I355" s="11">
        <v>31266</v>
      </c>
      <c r="J355" s="10" t="s">
        <v>1023</v>
      </c>
      <c r="K355" t="s">
        <v>2276</v>
      </c>
      <c r="L355" t="s">
        <v>35</v>
      </c>
      <c r="M355" s="16" t="s">
        <v>2088</v>
      </c>
      <c r="N355" s="17" t="s">
        <v>947</v>
      </c>
      <c r="O355" s="10" t="s">
        <v>2089</v>
      </c>
      <c r="P355" s="47" t="s">
        <v>948</v>
      </c>
    </row>
    <row r="356" spans="1:20" x14ac:dyDescent="0.25">
      <c r="A356" s="46">
        <v>353</v>
      </c>
      <c r="B356" s="10" t="s">
        <v>2090</v>
      </c>
      <c r="C356" s="11">
        <v>41783</v>
      </c>
      <c r="D356" s="12" t="s">
        <v>949</v>
      </c>
      <c r="E356" s="12" t="s">
        <v>40</v>
      </c>
      <c r="F356" s="13">
        <v>3510300</v>
      </c>
      <c r="G356" s="14">
        <v>42</v>
      </c>
      <c r="H356" s="15">
        <v>0.2</v>
      </c>
      <c r="I356" s="11">
        <v>28168</v>
      </c>
      <c r="J356" s="10" t="s">
        <v>1024</v>
      </c>
      <c r="K356" t="s">
        <v>2276</v>
      </c>
      <c r="L356" t="s">
        <v>41</v>
      </c>
      <c r="M356" s="16" t="s">
        <v>2091</v>
      </c>
      <c r="N356" s="17" t="s">
        <v>328</v>
      </c>
      <c r="O356" s="10" t="s">
        <v>2092</v>
      </c>
      <c r="P356" s="47" t="s">
        <v>950</v>
      </c>
    </row>
    <row r="357" spans="1:20" x14ac:dyDescent="0.25">
      <c r="A357" s="46">
        <v>354</v>
      </c>
      <c r="B357" s="10" t="s">
        <v>2093</v>
      </c>
      <c r="C357" s="11">
        <v>41771</v>
      </c>
      <c r="D357" s="12" t="s">
        <v>951</v>
      </c>
      <c r="E357" s="12" t="s">
        <v>46</v>
      </c>
      <c r="F357" s="13">
        <v>53750200</v>
      </c>
      <c r="G357" s="14">
        <v>6</v>
      </c>
      <c r="H357" s="15">
        <v>0.12</v>
      </c>
      <c r="I357" s="11">
        <v>32492</v>
      </c>
      <c r="J357" s="10" t="s">
        <v>1024</v>
      </c>
      <c r="K357" t="s">
        <v>2275</v>
      </c>
      <c r="L357" t="s">
        <v>47</v>
      </c>
      <c r="M357" s="16" t="s">
        <v>2094</v>
      </c>
      <c r="N357" s="17" t="s">
        <v>331</v>
      </c>
      <c r="O357" s="10" t="s">
        <v>2095</v>
      </c>
      <c r="P357" s="47" t="s">
        <v>952</v>
      </c>
      <c r="T357" s="4"/>
    </row>
    <row r="358" spans="1:20" x14ac:dyDescent="0.25">
      <c r="A358" s="46">
        <v>355</v>
      </c>
      <c r="B358" s="10" t="s">
        <v>2096</v>
      </c>
      <c r="C358" s="11">
        <v>41780</v>
      </c>
      <c r="D358" s="12" t="s">
        <v>606</v>
      </c>
      <c r="E358" s="12" t="s">
        <v>52</v>
      </c>
      <c r="F358" s="13">
        <v>28440200</v>
      </c>
      <c r="G358" s="14">
        <v>6</v>
      </c>
      <c r="H358" s="15">
        <v>0.12</v>
      </c>
      <c r="I358" s="11">
        <v>25143</v>
      </c>
      <c r="J358" s="10" t="s">
        <v>1024</v>
      </c>
      <c r="K358" t="s">
        <v>2277</v>
      </c>
      <c r="L358" t="s">
        <v>53</v>
      </c>
      <c r="M358" s="16" t="s">
        <v>2097</v>
      </c>
      <c r="N358" s="17" t="s">
        <v>334</v>
      </c>
      <c r="O358" s="10" t="s">
        <v>2098</v>
      </c>
      <c r="P358" s="47" t="s">
        <v>607</v>
      </c>
    </row>
    <row r="359" spans="1:20" x14ac:dyDescent="0.25">
      <c r="A359" s="46">
        <v>356</v>
      </c>
      <c r="B359" s="10" t="s">
        <v>2099</v>
      </c>
      <c r="C359" s="11">
        <v>41776</v>
      </c>
      <c r="D359" s="12" t="s">
        <v>953</v>
      </c>
      <c r="E359" s="12" t="s">
        <v>58</v>
      </c>
      <c r="F359" s="13">
        <v>57080500</v>
      </c>
      <c r="G359" s="14">
        <v>42</v>
      </c>
      <c r="H359" s="15">
        <v>0.2</v>
      </c>
      <c r="I359" s="11">
        <v>19382</v>
      </c>
      <c r="J359" s="10" t="s">
        <v>1024</v>
      </c>
      <c r="K359" t="s">
        <v>2275</v>
      </c>
      <c r="L359" t="s">
        <v>59</v>
      </c>
      <c r="M359" s="16" t="s">
        <v>2100</v>
      </c>
      <c r="N359" s="17" t="s">
        <v>954</v>
      </c>
      <c r="O359" s="10" t="s">
        <v>2101</v>
      </c>
      <c r="P359" s="47" t="s">
        <v>955</v>
      </c>
    </row>
    <row r="360" spans="1:20" x14ac:dyDescent="0.25">
      <c r="A360" s="46">
        <v>357</v>
      </c>
      <c r="B360" s="10" t="s">
        <v>2102</v>
      </c>
      <c r="C360" s="11">
        <v>41770</v>
      </c>
      <c r="D360" s="12" t="s">
        <v>956</v>
      </c>
      <c r="E360" s="12" t="s">
        <v>64</v>
      </c>
      <c r="F360" s="13">
        <v>46340900</v>
      </c>
      <c r="G360" s="14">
        <v>24</v>
      </c>
      <c r="H360" s="15">
        <v>0.18</v>
      </c>
      <c r="I360" s="11">
        <v>20942</v>
      </c>
      <c r="J360" s="10" t="s">
        <v>1023</v>
      </c>
      <c r="K360" t="s">
        <v>2277</v>
      </c>
      <c r="L360" t="s">
        <v>65</v>
      </c>
      <c r="M360" s="16" t="s">
        <v>2103</v>
      </c>
      <c r="N360" s="17" t="s">
        <v>340</v>
      </c>
      <c r="O360" s="10" t="s">
        <v>2104</v>
      </c>
      <c r="P360" s="47" t="s">
        <v>957</v>
      </c>
    </row>
    <row r="361" spans="1:20" x14ac:dyDescent="0.25">
      <c r="A361" s="46">
        <v>358</v>
      </c>
      <c r="B361" s="10" t="s">
        <v>2105</v>
      </c>
      <c r="C361" s="11">
        <v>41778</v>
      </c>
      <c r="D361" s="12" t="s">
        <v>958</v>
      </c>
      <c r="E361" s="12" t="s">
        <v>70</v>
      </c>
      <c r="F361" s="13">
        <v>26690200</v>
      </c>
      <c r="G361" s="14">
        <v>24</v>
      </c>
      <c r="H361" s="15">
        <v>0.18</v>
      </c>
      <c r="I361" s="11">
        <v>21900</v>
      </c>
      <c r="J361" s="10" t="s">
        <v>1024</v>
      </c>
      <c r="K361" t="s">
        <v>2276</v>
      </c>
      <c r="L361" t="s">
        <v>71</v>
      </c>
      <c r="M361" s="16" t="s">
        <v>2106</v>
      </c>
      <c r="N361" s="17" t="s">
        <v>959</v>
      </c>
      <c r="O361" s="10" t="s">
        <v>2107</v>
      </c>
      <c r="P361" s="47" t="s">
        <v>960</v>
      </c>
    </row>
    <row r="362" spans="1:20" x14ac:dyDescent="0.25">
      <c r="A362" s="46">
        <v>359</v>
      </c>
      <c r="B362" s="10" t="s">
        <v>2108</v>
      </c>
      <c r="C362" s="11">
        <v>41764</v>
      </c>
      <c r="D362" s="12" t="s">
        <v>961</v>
      </c>
      <c r="E362" s="12" t="s">
        <v>76</v>
      </c>
      <c r="F362" s="13">
        <v>24490300</v>
      </c>
      <c r="G362" s="14">
        <v>60</v>
      </c>
      <c r="H362" s="15">
        <v>0.25</v>
      </c>
      <c r="I362" s="11">
        <v>27888</v>
      </c>
      <c r="J362" s="10" t="s">
        <v>1024</v>
      </c>
      <c r="K362" t="s">
        <v>2275</v>
      </c>
      <c r="L362" t="s">
        <v>77</v>
      </c>
      <c r="M362" s="16" t="s">
        <v>2109</v>
      </c>
      <c r="N362" s="17" t="s">
        <v>346</v>
      </c>
      <c r="O362" s="10" t="s">
        <v>2110</v>
      </c>
      <c r="P362" s="47" t="s">
        <v>962</v>
      </c>
    </row>
    <row r="363" spans="1:20" x14ac:dyDescent="0.25">
      <c r="A363" s="46">
        <v>360</v>
      </c>
      <c r="B363" s="10" t="s">
        <v>2111</v>
      </c>
      <c r="C363" s="11">
        <v>41775</v>
      </c>
      <c r="D363" s="12" t="s">
        <v>963</v>
      </c>
      <c r="E363" s="12" t="s">
        <v>82</v>
      </c>
      <c r="F363" s="13">
        <v>7790500</v>
      </c>
      <c r="G363" s="14">
        <v>6</v>
      </c>
      <c r="H363" s="15">
        <v>0.12</v>
      </c>
      <c r="I363" s="11">
        <v>31438</v>
      </c>
      <c r="J363" s="10" t="s">
        <v>1024</v>
      </c>
      <c r="K363" t="s">
        <v>2275</v>
      </c>
      <c r="L363" t="s">
        <v>83</v>
      </c>
      <c r="M363" s="16" t="s">
        <v>2112</v>
      </c>
      <c r="N363" s="17" t="s">
        <v>349</v>
      </c>
      <c r="O363" s="10" t="s">
        <v>2113</v>
      </c>
      <c r="P363" s="47" t="s">
        <v>964</v>
      </c>
    </row>
    <row r="364" spans="1:20" x14ac:dyDescent="0.25">
      <c r="A364" s="46">
        <v>361</v>
      </c>
      <c r="B364" s="10" t="s">
        <v>2114</v>
      </c>
      <c r="C364" s="11">
        <v>41774</v>
      </c>
      <c r="D364" s="12" t="s">
        <v>965</v>
      </c>
      <c r="E364" s="12" t="s">
        <v>88</v>
      </c>
      <c r="F364" s="13">
        <v>16160600</v>
      </c>
      <c r="G364" s="14">
        <v>6</v>
      </c>
      <c r="H364" s="15">
        <v>0.12</v>
      </c>
      <c r="I364" s="11">
        <v>32412</v>
      </c>
      <c r="J364" s="10" t="s">
        <v>1024</v>
      </c>
      <c r="K364" t="s">
        <v>2275</v>
      </c>
      <c r="L364" t="s">
        <v>89</v>
      </c>
      <c r="M364" s="16" t="s">
        <v>2115</v>
      </c>
      <c r="N364" s="17" t="s">
        <v>352</v>
      </c>
      <c r="O364" s="10" t="s">
        <v>2116</v>
      </c>
      <c r="P364" s="47" t="s">
        <v>966</v>
      </c>
    </row>
    <row r="365" spans="1:20" x14ac:dyDescent="0.25">
      <c r="A365" s="46">
        <v>362</v>
      </c>
      <c r="B365" s="10" t="s">
        <v>2117</v>
      </c>
      <c r="C365" s="11">
        <v>41768</v>
      </c>
      <c r="D365" s="12" t="s">
        <v>763</v>
      </c>
      <c r="E365" s="12" t="s">
        <v>94</v>
      </c>
      <c r="F365" s="13">
        <v>26560500</v>
      </c>
      <c r="G365" s="14">
        <v>12</v>
      </c>
      <c r="H365" s="15">
        <v>0.14000000000000001</v>
      </c>
      <c r="I365" s="11">
        <v>22409</v>
      </c>
      <c r="J365" s="10" t="s">
        <v>1024</v>
      </c>
      <c r="K365" t="s">
        <v>2275</v>
      </c>
      <c r="L365" t="s">
        <v>95</v>
      </c>
      <c r="M365" s="16" t="s">
        <v>2118</v>
      </c>
      <c r="N365" s="17" t="s">
        <v>355</v>
      </c>
      <c r="O365" s="10" t="s">
        <v>2119</v>
      </c>
      <c r="P365" s="47" t="s">
        <v>764</v>
      </c>
      <c r="T365" s="4"/>
    </row>
    <row r="366" spans="1:20" x14ac:dyDescent="0.25">
      <c r="A366" s="46">
        <v>363</v>
      </c>
      <c r="B366" s="10" t="s">
        <v>2120</v>
      </c>
      <c r="C366" s="11">
        <v>41763</v>
      </c>
      <c r="D366" s="12" t="s">
        <v>967</v>
      </c>
      <c r="E366" s="12" t="s">
        <v>100</v>
      </c>
      <c r="F366" s="13">
        <v>35720300</v>
      </c>
      <c r="G366" s="14">
        <v>54</v>
      </c>
      <c r="H366" s="15">
        <v>0.22</v>
      </c>
      <c r="I366" s="11">
        <v>18783</v>
      </c>
      <c r="J366" s="10" t="s">
        <v>1023</v>
      </c>
      <c r="K366" t="s">
        <v>2278</v>
      </c>
      <c r="L366" t="s">
        <v>101</v>
      </c>
      <c r="M366" s="16" t="s">
        <v>2121</v>
      </c>
      <c r="N366" s="17" t="s">
        <v>358</v>
      </c>
      <c r="O366" s="10" t="s">
        <v>2122</v>
      </c>
      <c r="P366" s="47" t="s">
        <v>968</v>
      </c>
    </row>
    <row r="367" spans="1:20" x14ac:dyDescent="0.25">
      <c r="A367" s="46">
        <v>364</v>
      </c>
      <c r="B367" s="10" t="s">
        <v>2123</v>
      </c>
      <c r="C367" s="11">
        <v>41772</v>
      </c>
      <c r="D367" s="12" t="s">
        <v>969</v>
      </c>
      <c r="E367" s="12" t="s">
        <v>106</v>
      </c>
      <c r="F367" s="13">
        <v>57610700</v>
      </c>
      <c r="G367" s="14">
        <v>24</v>
      </c>
      <c r="H367" s="15">
        <v>0.18</v>
      </c>
      <c r="I367" s="11">
        <v>24635</v>
      </c>
      <c r="J367" s="10" t="s">
        <v>1024</v>
      </c>
      <c r="K367" t="s">
        <v>2277</v>
      </c>
      <c r="L367" t="s">
        <v>107</v>
      </c>
      <c r="M367" s="16" t="s">
        <v>2124</v>
      </c>
      <c r="N367" s="17" t="s">
        <v>361</v>
      </c>
      <c r="O367" s="10" t="s">
        <v>2125</v>
      </c>
      <c r="P367" s="47" t="s">
        <v>970</v>
      </c>
    </row>
    <row r="368" spans="1:20" x14ac:dyDescent="0.25">
      <c r="A368" s="46">
        <v>365</v>
      </c>
      <c r="B368" s="10" t="s">
        <v>2126</v>
      </c>
      <c r="C368" s="11">
        <v>41766</v>
      </c>
      <c r="D368" s="12" t="s">
        <v>971</v>
      </c>
      <c r="E368" s="12" t="s">
        <v>112</v>
      </c>
      <c r="F368" s="13">
        <v>150600</v>
      </c>
      <c r="G368" s="14">
        <v>24</v>
      </c>
      <c r="H368" s="15">
        <v>0.18</v>
      </c>
      <c r="I368" s="11">
        <v>31743</v>
      </c>
      <c r="J368" s="10" t="s">
        <v>1024</v>
      </c>
      <c r="K368" t="s">
        <v>2275</v>
      </c>
      <c r="L368" t="s">
        <v>113</v>
      </c>
      <c r="M368" s="16" t="s">
        <v>2127</v>
      </c>
      <c r="N368" s="17" t="s">
        <v>364</v>
      </c>
      <c r="O368" s="10" t="s">
        <v>2128</v>
      </c>
      <c r="P368" s="47" t="s">
        <v>972</v>
      </c>
    </row>
    <row r="369" spans="1:20" x14ac:dyDescent="0.25">
      <c r="A369" s="46">
        <v>366</v>
      </c>
      <c r="B369" s="10" t="s">
        <v>2129</v>
      </c>
      <c r="C369" s="11">
        <v>41786</v>
      </c>
      <c r="D369" s="12" t="s">
        <v>973</v>
      </c>
      <c r="E369" s="12" t="s">
        <v>117</v>
      </c>
      <c r="F369" s="13">
        <v>30780300</v>
      </c>
      <c r="G369" s="14">
        <v>6</v>
      </c>
      <c r="H369" s="15">
        <v>0.12</v>
      </c>
      <c r="I369" s="11">
        <v>29636</v>
      </c>
      <c r="J369" s="10" t="s">
        <v>1023</v>
      </c>
      <c r="K369" t="s">
        <v>2275</v>
      </c>
      <c r="L369" t="s">
        <v>118</v>
      </c>
      <c r="M369" s="16" t="s">
        <v>2130</v>
      </c>
      <c r="N369" s="17" t="s">
        <v>367</v>
      </c>
      <c r="O369" s="10" t="s">
        <v>2131</v>
      </c>
      <c r="P369" s="47" t="s">
        <v>974</v>
      </c>
    </row>
    <row r="370" spans="1:20" x14ac:dyDescent="0.25">
      <c r="A370" s="46">
        <v>367</v>
      </c>
      <c r="B370" s="10" t="s">
        <v>2132</v>
      </c>
      <c r="C370" s="11">
        <v>41762</v>
      </c>
      <c r="D370" s="12" t="s">
        <v>975</v>
      </c>
      <c r="E370" s="12" t="s">
        <v>16</v>
      </c>
      <c r="F370" s="13">
        <v>4630500</v>
      </c>
      <c r="G370" s="14">
        <v>18</v>
      </c>
      <c r="H370" s="15">
        <v>0.15</v>
      </c>
      <c r="I370" s="11">
        <v>28633</v>
      </c>
      <c r="J370" s="10" t="s">
        <v>1023</v>
      </c>
      <c r="K370" t="s">
        <v>2275</v>
      </c>
      <c r="L370" t="s">
        <v>123</v>
      </c>
      <c r="M370" s="16" t="s">
        <v>2133</v>
      </c>
      <c r="N370" s="17" t="s">
        <v>976</v>
      </c>
      <c r="O370" s="10" t="s">
        <v>2134</v>
      </c>
      <c r="P370" s="47" t="s">
        <v>977</v>
      </c>
    </row>
    <row r="371" spans="1:20" x14ac:dyDescent="0.25">
      <c r="A371" s="46">
        <v>368</v>
      </c>
      <c r="B371" s="10" t="s">
        <v>2135</v>
      </c>
      <c r="C371" s="11">
        <v>41772</v>
      </c>
      <c r="D371" s="12" t="s">
        <v>978</v>
      </c>
      <c r="E371" s="12" t="s">
        <v>22</v>
      </c>
      <c r="F371" s="13">
        <v>310600</v>
      </c>
      <c r="G371" s="14">
        <v>30</v>
      </c>
      <c r="H371" s="15">
        <v>0.18</v>
      </c>
      <c r="I371" s="11">
        <v>25351</v>
      </c>
      <c r="J371" s="10" t="s">
        <v>1023</v>
      </c>
      <c r="K371" t="s">
        <v>2275</v>
      </c>
      <c r="L371" t="s">
        <v>129</v>
      </c>
      <c r="M371" s="16" t="s">
        <v>2136</v>
      </c>
      <c r="N371" s="17" t="s">
        <v>373</v>
      </c>
      <c r="O371" s="10" t="s">
        <v>2137</v>
      </c>
      <c r="P371" s="47" t="s">
        <v>979</v>
      </c>
    </row>
    <row r="372" spans="1:20" x14ac:dyDescent="0.25">
      <c r="A372" s="46">
        <v>369</v>
      </c>
      <c r="B372" s="10" t="s">
        <v>2138</v>
      </c>
      <c r="C372" s="11">
        <v>41772</v>
      </c>
      <c r="D372" s="12" t="s">
        <v>980</v>
      </c>
      <c r="E372" s="12" t="s">
        <v>28</v>
      </c>
      <c r="F372" s="13">
        <v>16810200</v>
      </c>
      <c r="G372" s="14">
        <v>54</v>
      </c>
      <c r="H372" s="15">
        <v>0.22</v>
      </c>
      <c r="I372" s="11">
        <v>21473</v>
      </c>
      <c r="J372" s="10" t="s">
        <v>1023</v>
      </c>
      <c r="K372" t="s">
        <v>2275</v>
      </c>
      <c r="L372" t="s">
        <v>135</v>
      </c>
      <c r="M372" s="16" t="s">
        <v>2139</v>
      </c>
      <c r="N372" s="17" t="s">
        <v>376</v>
      </c>
      <c r="O372" s="10" t="s">
        <v>2140</v>
      </c>
      <c r="P372" s="47" t="s">
        <v>981</v>
      </c>
    </row>
    <row r="373" spans="1:20" x14ac:dyDescent="0.25">
      <c r="A373" s="46">
        <v>370</v>
      </c>
      <c r="B373" s="10" t="s">
        <v>2141</v>
      </c>
      <c r="C373" s="11">
        <v>41764</v>
      </c>
      <c r="D373" s="12" t="s">
        <v>982</v>
      </c>
      <c r="E373" s="12" t="s">
        <v>34</v>
      </c>
      <c r="F373" s="13">
        <v>27660200</v>
      </c>
      <c r="G373" s="14">
        <v>42</v>
      </c>
      <c r="H373" s="15">
        <v>0.2</v>
      </c>
      <c r="I373" s="11">
        <v>24826</v>
      </c>
      <c r="J373" s="10" t="s">
        <v>1023</v>
      </c>
      <c r="K373" t="s">
        <v>2275</v>
      </c>
      <c r="L373" t="s">
        <v>141</v>
      </c>
      <c r="M373" s="16" t="s">
        <v>2142</v>
      </c>
      <c r="N373" s="17" t="s">
        <v>379</v>
      </c>
      <c r="O373" s="10" t="s">
        <v>2143</v>
      </c>
      <c r="P373" s="47" t="s">
        <v>983</v>
      </c>
      <c r="T373" s="4"/>
    </row>
    <row r="374" spans="1:20" x14ac:dyDescent="0.25">
      <c r="A374" s="46">
        <v>371</v>
      </c>
      <c r="B374" s="10" t="s">
        <v>2144</v>
      </c>
      <c r="C374" s="11">
        <v>41771</v>
      </c>
      <c r="D374" s="12" t="s">
        <v>984</v>
      </c>
      <c r="E374" s="12" t="s">
        <v>40</v>
      </c>
      <c r="F374" s="13">
        <v>5210400</v>
      </c>
      <c r="G374" s="14">
        <v>18</v>
      </c>
      <c r="H374" s="15">
        <v>0.15</v>
      </c>
      <c r="I374" s="11">
        <v>23385</v>
      </c>
      <c r="J374" s="10" t="s">
        <v>1023</v>
      </c>
      <c r="K374" t="s">
        <v>2277</v>
      </c>
      <c r="L374" t="s">
        <v>147</v>
      </c>
      <c r="M374" s="16" t="s">
        <v>2145</v>
      </c>
      <c r="N374" s="17" t="s">
        <v>382</v>
      </c>
      <c r="O374" s="10" t="s">
        <v>2146</v>
      </c>
      <c r="P374" s="47" t="s">
        <v>985</v>
      </c>
    </row>
    <row r="375" spans="1:20" x14ac:dyDescent="0.25">
      <c r="A375" s="46">
        <v>372</v>
      </c>
      <c r="B375" s="10" t="s">
        <v>2147</v>
      </c>
      <c r="C375" s="11">
        <v>41785</v>
      </c>
      <c r="D375" s="12" t="s">
        <v>986</v>
      </c>
      <c r="E375" s="12" t="s">
        <v>46</v>
      </c>
      <c r="F375" s="13">
        <v>5450200</v>
      </c>
      <c r="G375" s="14">
        <v>30</v>
      </c>
      <c r="H375" s="15">
        <v>0.18</v>
      </c>
      <c r="I375" s="11">
        <v>21843</v>
      </c>
      <c r="J375" s="10" t="s">
        <v>1023</v>
      </c>
      <c r="K375" t="s">
        <v>2277</v>
      </c>
      <c r="L375" t="s">
        <v>151</v>
      </c>
      <c r="M375" s="16" t="s">
        <v>2148</v>
      </c>
      <c r="N375" s="17" t="s">
        <v>385</v>
      </c>
      <c r="O375" s="10" t="s">
        <v>2149</v>
      </c>
      <c r="P375" s="47" t="s">
        <v>987</v>
      </c>
    </row>
    <row r="376" spans="1:20" x14ac:dyDescent="0.25">
      <c r="A376" s="46">
        <v>373</v>
      </c>
      <c r="B376" s="10" t="s">
        <v>2150</v>
      </c>
      <c r="C376" s="11">
        <v>41776</v>
      </c>
      <c r="D376" s="12" t="s">
        <v>988</v>
      </c>
      <c r="E376" s="12" t="s">
        <v>52</v>
      </c>
      <c r="F376" s="13">
        <v>29210100</v>
      </c>
      <c r="G376" s="14">
        <v>6</v>
      </c>
      <c r="H376" s="15">
        <v>0.12</v>
      </c>
      <c r="I376" s="11">
        <v>28497</v>
      </c>
      <c r="J376" s="10" t="s">
        <v>1024</v>
      </c>
      <c r="K376" t="s">
        <v>2278</v>
      </c>
      <c r="L376" t="s">
        <v>155</v>
      </c>
      <c r="M376" s="16" t="s">
        <v>2151</v>
      </c>
      <c r="N376" s="17" t="s">
        <v>388</v>
      </c>
      <c r="O376" s="10" t="s">
        <v>2152</v>
      </c>
      <c r="P376" s="47" t="s">
        <v>989</v>
      </c>
    </row>
    <row r="377" spans="1:20" x14ac:dyDescent="0.25">
      <c r="A377" s="46">
        <v>374</v>
      </c>
      <c r="B377" s="10" t="s">
        <v>2153</v>
      </c>
      <c r="C377" s="11">
        <v>41763</v>
      </c>
      <c r="D377" s="12" t="s">
        <v>990</v>
      </c>
      <c r="E377" s="12" t="s">
        <v>126</v>
      </c>
      <c r="F377" s="13">
        <v>44740800</v>
      </c>
      <c r="G377" s="14">
        <v>42</v>
      </c>
      <c r="H377" s="15">
        <v>0.2</v>
      </c>
      <c r="I377" s="11">
        <v>24325</v>
      </c>
      <c r="J377" s="10" t="s">
        <v>1024</v>
      </c>
      <c r="K377" t="s">
        <v>2278</v>
      </c>
      <c r="L377" t="s">
        <v>159</v>
      </c>
      <c r="M377" s="16" t="s">
        <v>2154</v>
      </c>
      <c r="N377" s="17" t="s">
        <v>391</v>
      </c>
      <c r="O377" s="10" t="s">
        <v>2155</v>
      </c>
      <c r="P377" s="47" t="s">
        <v>991</v>
      </c>
    </row>
    <row r="378" spans="1:20" x14ac:dyDescent="0.25">
      <c r="A378" s="46">
        <v>375</v>
      </c>
      <c r="B378" s="10" t="s">
        <v>2156</v>
      </c>
      <c r="C378" s="11">
        <v>41763</v>
      </c>
      <c r="D378" s="12" t="s">
        <v>992</v>
      </c>
      <c r="E378" s="12" t="s">
        <v>132</v>
      </c>
      <c r="F378" s="13">
        <v>36710800</v>
      </c>
      <c r="G378" s="14">
        <v>36</v>
      </c>
      <c r="H378" s="15">
        <v>0.2</v>
      </c>
      <c r="I378" s="11">
        <v>23820</v>
      </c>
      <c r="J378" s="10" t="s">
        <v>1024</v>
      </c>
      <c r="K378" t="s">
        <v>2278</v>
      </c>
      <c r="L378" t="s">
        <v>163</v>
      </c>
      <c r="M378" s="16" t="s">
        <v>2157</v>
      </c>
      <c r="N378" s="17" t="s">
        <v>394</v>
      </c>
      <c r="O378" s="10" t="s">
        <v>2158</v>
      </c>
      <c r="P378" s="47" t="s">
        <v>993</v>
      </c>
    </row>
    <row r="379" spans="1:20" x14ac:dyDescent="0.25">
      <c r="A379" s="46">
        <v>376</v>
      </c>
      <c r="B379" s="10" t="s">
        <v>2159</v>
      </c>
      <c r="C379" s="11">
        <v>41764</v>
      </c>
      <c r="D379" s="12" t="s">
        <v>994</v>
      </c>
      <c r="E379" s="12" t="s">
        <v>138</v>
      </c>
      <c r="F379" s="13">
        <v>53860900</v>
      </c>
      <c r="G379" s="14">
        <v>42</v>
      </c>
      <c r="H379" s="15">
        <v>0.2</v>
      </c>
      <c r="I379" s="11">
        <v>30210</v>
      </c>
      <c r="J379" s="10" t="s">
        <v>1024</v>
      </c>
      <c r="K379" t="s">
        <v>2278</v>
      </c>
      <c r="L379" t="s">
        <v>167</v>
      </c>
      <c r="M379" s="16" t="s">
        <v>2160</v>
      </c>
      <c r="N379" s="17" t="s">
        <v>397</v>
      </c>
      <c r="O379" s="10" t="s">
        <v>2161</v>
      </c>
      <c r="P379" s="47" t="s">
        <v>995</v>
      </c>
    </row>
    <row r="380" spans="1:20" x14ac:dyDescent="0.25">
      <c r="A380" s="46">
        <v>377</v>
      </c>
      <c r="B380" s="10" t="s">
        <v>2162</v>
      </c>
      <c r="C380" s="11">
        <v>41781</v>
      </c>
      <c r="D380" s="12" t="s">
        <v>411</v>
      </c>
      <c r="E380" s="12" t="s">
        <v>144</v>
      </c>
      <c r="F380" s="13">
        <v>28640500</v>
      </c>
      <c r="G380" s="14">
        <v>42</v>
      </c>
      <c r="H380" s="15">
        <v>0.2</v>
      </c>
      <c r="I380" s="11">
        <v>29199</v>
      </c>
      <c r="J380" s="10" t="s">
        <v>1023</v>
      </c>
      <c r="K380">
        <v>0</v>
      </c>
      <c r="L380" t="s">
        <v>171</v>
      </c>
      <c r="M380" s="16" t="s">
        <v>2163</v>
      </c>
      <c r="N380" s="17" t="s">
        <v>996</v>
      </c>
      <c r="O380" s="10" t="s">
        <v>2164</v>
      </c>
      <c r="P380" s="47" t="s">
        <v>413</v>
      </c>
    </row>
    <row r="381" spans="1:20" x14ac:dyDescent="0.25">
      <c r="A381" s="46">
        <v>378</v>
      </c>
      <c r="B381" s="10" t="s">
        <v>2165</v>
      </c>
      <c r="C381" s="11">
        <v>41770</v>
      </c>
      <c r="D381" s="12" t="s">
        <v>997</v>
      </c>
      <c r="E381" s="12" t="s">
        <v>16</v>
      </c>
      <c r="F381" s="13">
        <v>3490800</v>
      </c>
      <c r="G381" s="14">
        <v>18</v>
      </c>
      <c r="H381" s="15">
        <v>0.15</v>
      </c>
      <c r="I381" s="11">
        <v>30144</v>
      </c>
      <c r="J381" s="10" t="s">
        <v>1024</v>
      </c>
      <c r="K381" t="s">
        <v>2275</v>
      </c>
      <c r="L381" t="s">
        <v>17</v>
      </c>
      <c r="M381" s="16" t="s">
        <v>2166</v>
      </c>
      <c r="N381" s="17" t="s">
        <v>403</v>
      </c>
      <c r="O381" s="10" t="s">
        <v>2167</v>
      </c>
      <c r="P381" s="47" t="s">
        <v>998</v>
      </c>
      <c r="T381" s="4"/>
    </row>
    <row r="382" spans="1:20" x14ac:dyDescent="0.25">
      <c r="A382" s="46">
        <v>379</v>
      </c>
      <c r="B382" s="10" t="s">
        <v>2168</v>
      </c>
      <c r="C382" s="11">
        <v>41786</v>
      </c>
      <c r="D382" s="12" t="s">
        <v>999</v>
      </c>
      <c r="E382" s="12" t="s">
        <v>22</v>
      </c>
      <c r="F382" s="13">
        <v>1640900</v>
      </c>
      <c r="G382" s="14">
        <v>60</v>
      </c>
      <c r="H382" s="15">
        <v>0.25</v>
      </c>
      <c r="I382" s="11">
        <v>23339</v>
      </c>
      <c r="J382" s="10" t="s">
        <v>1023</v>
      </c>
      <c r="K382" t="s">
        <v>2275</v>
      </c>
      <c r="L382" t="s">
        <v>23</v>
      </c>
      <c r="M382" s="16" t="s">
        <v>2169</v>
      </c>
      <c r="N382" s="17" t="s">
        <v>406</v>
      </c>
      <c r="O382" s="10" t="s">
        <v>2170</v>
      </c>
      <c r="P382" s="47" t="s">
        <v>1000</v>
      </c>
    </row>
    <row r="383" spans="1:20" x14ac:dyDescent="0.25">
      <c r="A383" s="46">
        <v>380</v>
      </c>
      <c r="B383" s="10" t="s">
        <v>2171</v>
      </c>
      <c r="C383" s="11">
        <v>41767</v>
      </c>
      <c r="D383" s="12" t="s">
        <v>1001</v>
      </c>
      <c r="E383" s="12" t="s">
        <v>28</v>
      </c>
      <c r="F383" s="13">
        <v>2150600</v>
      </c>
      <c r="G383" s="14">
        <v>18</v>
      </c>
      <c r="H383" s="15">
        <v>0.15</v>
      </c>
      <c r="I383" s="11">
        <v>28329</v>
      </c>
      <c r="J383" s="10" t="s">
        <v>1023</v>
      </c>
      <c r="K383" t="s">
        <v>2275</v>
      </c>
      <c r="L383" t="s">
        <v>29</v>
      </c>
      <c r="M383" s="16" t="s">
        <v>2172</v>
      </c>
      <c r="N383" s="17" t="s">
        <v>409</v>
      </c>
      <c r="O383" s="10" t="s">
        <v>2173</v>
      </c>
      <c r="P383" s="47" t="s">
        <v>1002</v>
      </c>
    </row>
    <row r="384" spans="1:20" x14ac:dyDescent="0.25">
      <c r="A384" s="46">
        <v>381</v>
      </c>
      <c r="B384" s="10" t="s">
        <v>2174</v>
      </c>
      <c r="C384" s="11">
        <v>41763</v>
      </c>
      <c r="D384" s="12" t="s">
        <v>1003</v>
      </c>
      <c r="E384" s="12" t="s">
        <v>34</v>
      </c>
      <c r="F384" s="13">
        <v>21810500</v>
      </c>
      <c r="G384" s="14">
        <v>48</v>
      </c>
      <c r="H384" s="15">
        <v>0.22</v>
      </c>
      <c r="I384" s="11">
        <v>21958</v>
      </c>
      <c r="J384" s="10" t="s">
        <v>1024</v>
      </c>
      <c r="K384" t="s">
        <v>2276</v>
      </c>
      <c r="L384" t="s">
        <v>35</v>
      </c>
      <c r="M384" s="16" t="s">
        <v>2175</v>
      </c>
      <c r="N384" s="17" t="s">
        <v>412</v>
      </c>
      <c r="O384" s="10" t="s">
        <v>2176</v>
      </c>
      <c r="P384" s="47" t="s">
        <v>1004</v>
      </c>
    </row>
    <row r="385" spans="1:20" x14ac:dyDescent="0.25">
      <c r="A385" s="46">
        <v>382</v>
      </c>
      <c r="B385" s="10" t="s">
        <v>2177</v>
      </c>
      <c r="C385" s="11">
        <v>41774</v>
      </c>
      <c r="D385" s="12" t="s">
        <v>1005</v>
      </c>
      <c r="E385" s="12" t="s">
        <v>40</v>
      </c>
      <c r="F385" s="13">
        <v>790300</v>
      </c>
      <c r="G385" s="14">
        <v>54</v>
      </c>
      <c r="H385" s="15">
        <v>0.22</v>
      </c>
      <c r="I385" s="11">
        <v>23329</v>
      </c>
      <c r="J385" s="10" t="s">
        <v>1023</v>
      </c>
      <c r="K385" t="s">
        <v>2276</v>
      </c>
      <c r="L385" t="s">
        <v>41</v>
      </c>
      <c r="M385" s="16" t="s">
        <v>2178</v>
      </c>
      <c r="N385" s="17" t="s">
        <v>415</v>
      </c>
      <c r="O385" s="10" t="s">
        <v>2179</v>
      </c>
      <c r="P385" s="47" t="s">
        <v>1006</v>
      </c>
    </row>
    <row r="386" spans="1:20" x14ac:dyDescent="0.25">
      <c r="A386" s="46">
        <v>383</v>
      </c>
      <c r="B386" s="10" t="s">
        <v>2180</v>
      </c>
      <c r="C386" s="11">
        <v>41775</v>
      </c>
      <c r="D386" s="12" t="s">
        <v>1007</v>
      </c>
      <c r="E386" s="12" t="s">
        <v>46</v>
      </c>
      <c r="F386" s="13">
        <v>38730500</v>
      </c>
      <c r="G386" s="14">
        <v>24</v>
      </c>
      <c r="H386" s="15">
        <v>0.18</v>
      </c>
      <c r="I386" s="11">
        <v>22717</v>
      </c>
      <c r="J386" s="10" t="s">
        <v>1023</v>
      </c>
      <c r="K386" t="s">
        <v>2275</v>
      </c>
      <c r="L386" t="s">
        <v>47</v>
      </c>
      <c r="M386" s="16" t="s">
        <v>2181</v>
      </c>
      <c r="N386" s="17" t="s">
        <v>418</v>
      </c>
      <c r="O386" s="10" t="s">
        <v>2182</v>
      </c>
      <c r="P386" s="47" t="s">
        <v>1008</v>
      </c>
    </row>
    <row r="387" spans="1:20" x14ac:dyDescent="0.25">
      <c r="A387" s="46">
        <v>384</v>
      </c>
      <c r="B387" s="10" t="s">
        <v>2183</v>
      </c>
      <c r="C387" s="11">
        <v>41775</v>
      </c>
      <c r="D387" s="12" t="s">
        <v>1009</v>
      </c>
      <c r="E387" s="12" t="s">
        <v>52</v>
      </c>
      <c r="F387" s="13">
        <v>6830800</v>
      </c>
      <c r="G387" s="14">
        <v>18</v>
      </c>
      <c r="H387" s="15">
        <v>0.15</v>
      </c>
      <c r="I387" s="11">
        <v>24694</v>
      </c>
      <c r="J387" s="10" t="s">
        <v>1023</v>
      </c>
      <c r="K387" t="s">
        <v>2277</v>
      </c>
      <c r="L387" t="s">
        <v>53</v>
      </c>
      <c r="M387" s="16" t="s">
        <v>2184</v>
      </c>
      <c r="N387" s="17" t="s">
        <v>421</v>
      </c>
      <c r="O387" s="10" t="s">
        <v>2185</v>
      </c>
      <c r="P387" s="47" t="s">
        <v>1010</v>
      </c>
    </row>
    <row r="388" spans="1:20" x14ac:dyDescent="0.25">
      <c r="A388" s="46">
        <v>385</v>
      </c>
      <c r="B388" s="10" t="s">
        <v>2186</v>
      </c>
      <c r="C388" s="11">
        <v>41784</v>
      </c>
      <c r="D388" s="12" t="s">
        <v>1011</v>
      </c>
      <c r="E388" s="12" t="s">
        <v>58</v>
      </c>
      <c r="F388" s="13">
        <v>48490200</v>
      </c>
      <c r="G388" s="14">
        <v>54</v>
      </c>
      <c r="H388" s="15">
        <v>0.22</v>
      </c>
      <c r="I388" s="11">
        <v>29637</v>
      </c>
      <c r="J388" s="10" t="s">
        <v>1024</v>
      </c>
      <c r="K388" t="s">
        <v>2275</v>
      </c>
      <c r="L388" t="s">
        <v>59</v>
      </c>
      <c r="M388" s="16" t="s">
        <v>2187</v>
      </c>
      <c r="N388" s="17" t="s">
        <v>1012</v>
      </c>
      <c r="O388" s="10" t="s">
        <v>2188</v>
      </c>
      <c r="P388" s="47" t="s">
        <v>1013</v>
      </c>
    </row>
    <row r="389" spans="1:20" x14ac:dyDescent="0.25">
      <c r="A389" s="46">
        <v>386</v>
      </c>
      <c r="B389" s="10" t="s">
        <v>2189</v>
      </c>
      <c r="C389" s="11">
        <v>41786</v>
      </c>
      <c r="D389" s="12" t="s">
        <v>1014</v>
      </c>
      <c r="E389" s="12" t="s">
        <v>64</v>
      </c>
      <c r="F389" s="13">
        <v>48720700</v>
      </c>
      <c r="G389" s="14">
        <v>18</v>
      </c>
      <c r="H389" s="15">
        <v>0.15</v>
      </c>
      <c r="I389" s="11">
        <v>32792</v>
      </c>
      <c r="J389" s="10" t="s">
        <v>1023</v>
      </c>
      <c r="K389" t="s">
        <v>2277</v>
      </c>
      <c r="L389" t="s">
        <v>65</v>
      </c>
      <c r="M389" s="16" t="s">
        <v>2190</v>
      </c>
      <c r="N389" s="17" t="s">
        <v>427</v>
      </c>
      <c r="O389" s="10" t="s">
        <v>2191</v>
      </c>
      <c r="P389" s="47" t="s">
        <v>1015</v>
      </c>
      <c r="T389" s="4"/>
    </row>
    <row r="390" spans="1:20" x14ac:dyDescent="0.25">
      <c r="A390" s="46">
        <v>387</v>
      </c>
      <c r="B390" s="10" t="s">
        <v>2192</v>
      </c>
      <c r="C390" s="11">
        <v>41782</v>
      </c>
      <c r="D390" s="12" t="s">
        <v>1016</v>
      </c>
      <c r="E390" s="12" t="s">
        <v>70</v>
      </c>
      <c r="F390" s="13">
        <v>8070200</v>
      </c>
      <c r="G390" s="14">
        <v>30</v>
      </c>
      <c r="H390" s="15">
        <v>0.18</v>
      </c>
      <c r="I390" s="11">
        <v>27238</v>
      </c>
      <c r="J390" s="10" t="s">
        <v>1023</v>
      </c>
      <c r="K390" t="s">
        <v>2276</v>
      </c>
      <c r="L390" t="s">
        <v>71</v>
      </c>
      <c r="M390" s="16" t="s">
        <v>2193</v>
      </c>
      <c r="N390" s="17" t="s">
        <v>430</v>
      </c>
      <c r="O390" s="10" t="s">
        <v>2194</v>
      </c>
      <c r="P390" s="47" t="s">
        <v>1017</v>
      </c>
    </row>
    <row r="391" spans="1:20" x14ac:dyDescent="0.25">
      <c r="A391" s="46">
        <v>388</v>
      </c>
      <c r="B391" s="10" t="s">
        <v>2195</v>
      </c>
      <c r="C391" s="11">
        <v>41760</v>
      </c>
      <c r="D391" s="12" t="s">
        <v>1018</v>
      </c>
      <c r="E391" s="12" t="s">
        <v>76</v>
      </c>
      <c r="F391" s="13">
        <v>39080300</v>
      </c>
      <c r="G391" s="14">
        <v>18</v>
      </c>
      <c r="H391" s="15">
        <v>0.15</v>
      </c>
      <c r="I391" s="11">
        <v>29559</v>
      </c>
      <c r="J391" s="10" t="s">
        <v>1023</v>
      </c>
      <c r="K391" t="s">
        <v>2275</v>
      </c>
      <c r="L391" t="s">
        <v>77</v>
      </c>
      <c r="M391" s="16" t="s">
        <v>2196</v>
      </c>
      <c r="N391" s="17" t="s">
        <v>433</v>
      </c>
      <c r="O391" s="10" t="s">
        <v>2197</v>
      </c>
      <c r="P391" s="47" t="s">
        <v>1019</v>
      </c>
    </row>
    <row r="392" spans="1:20" x14ac:dyDescent="0.25">
      <c r="A392" s="46">
        <v>389</v>
      </c>
      <c r="B392" s="10" t="s">
        <v>2198</v>
      </c>
      <c r="C392" s="11">
        <v>41777</v>
      </c>
      <c r="D392" s="12" t="s">
        <v>1020</v>
      </c>
      <c r="E392" s="12" t="s">
        <v>82</v>
      </c>
      <c r="F392" s="13">
        <v>2230400</v>
      </c>
      <c r="G392" s="14">
        <v>6</v>
      </c>
      <c r="H392" s="15">
        <v>0.12</v>
      </c>
      <c r="I392" s="11">
        <v>29198</v>
      </c>
      <c r="J392" s="10" t="s">
        <v>1023</v>
      </c>
      <c r="K392" t="s">
        <v>2275</v>
      </c>
      <c r="L392" t="s">
        <v>83</v>
      </c>
      <c r="M392" s="16" t="s">
        <v>2199</v>
      </c>
      <c r="N392" s="17" t="s">
        <v>436</v>
      </c>
      <c r="O392" s="10" t="s">
        <v>2200</v>
      </c>
      <c r="P392" s="47" t="s">
        <v>1021</v>
      </c>
    </row>
    <row r="393" spans="1:20" x14ac:dyDescent="0.25">
      <c r="A393" s="46">
        <v>390</v>
      </c>
      <c r="B393" s="10" t="s">
        <v>2201</v>
      </c>
      <c r="C393" s="11">
        <v>41781</v>
      </c>
      <c r="D393" s="12" t="s">
        <v>360</v>
      </c>
      <c r="E393" s="12" t="s">
        <v>88</v>
      </c>
      <c r="F393" s="13">
        <v>24840800</v>
      </c>
      <c r="G393" s="14">
        <v>18</v>
      </c>
      <c r="H393" s="15">
        <v>0.15</v>
      </c>
      <c r="I393" s="11">
        <v>30368</v>
      </c>
      <c r="J393" s="10" t="s">
        <v>1023</v>
      </c>
      <c r="K393" t="s">
        <v>2275</v>
      </c>
      <c r="L393" t="s">
        <v>89</v>
      </c>
      <c r="M393" s="16" t="s">
        <v>2202</v>
      </c>
      <c r="N393" s="17" t="s">
        <v>1022</v>
      </c>
      <c r="O393" s="10" t="s">
        <v>2203</v>
      </c>
      <c r="P393" s="47" t="s">
        <v>362</v>
      </c>
    </row>
    <row r="394" spans="1:20" x14ac:dyDescent="0.25">
      <c r="A394" s="46">
        <v>391</v>
      </c>
      <c r="B394" s="10" t="s">
        <v>2204</v>
      </c>
      <c r="C394" s="11">
        <v>41771</v>
      </c>
      <c r="D394" s="12" t="s">
        <v>15</v>
      </c>
      <c r="E394" s="12" t="s">
        <v>16</v>
      </c>
      <c r="F394" s="13">
        <v>48510800</v>
      </c>
      <c r="G394" s="14">
        <v>54</v>
      </c>
      <c r="H394" s="15">
        <v>0.22</v>
      </c>
      <c r="I394" s="11">
        <v>22484</v>
      </c>
      <c r="J394" s="10" t="s">
        <v>1023</v>
      </c>
      <c r="K394" t="s">
        <v>2275</v>
      </c>
      <c r="L394" t="s">
        <v>17</v>
      </c>
      <c r="M394" s="16" t="s">
        <v>2205</v>
      </c>
      <c r="N394" s="17" t="s">
        <v>18</v>
      </c>
      <c r="O394" s="10" t="s">
        <v>2206</v>
      </c>
      <c r="P394" s="47" t="s">
        <v>19</v>
      </c>
    </row>
    <row r="395" spans="1:20" x14ac:dyDescent="0.25">
      <c r="A395" s="46">
        <v>392</v>
      </c>
      <c r="B395" s="10" t="s">
        <v>2207</v>
      </c>
      <c r="C395" s="11">
        <v>41778</v>
      </c>
      <c r="D395" s="12" t="s">
        <v>21</v>
      </c>
      <c r="E395" s="12" t="s">
        <v>22</v>
      </c>
      <c r="F395" s="13">
        <v>15090200</v>
      </c>
      <c r="G395" s="14">
        <v>18</v>
      </c>
      <c r="H395" s="15">
        <v>0.15</v>
      </c>
      <c r="I395" s="11">
        <v>24813</v>
      </c>
      <c r="J395" s="10" t="s">
        <v>1024</v>
      </c>
      <c r="K395" t="s">
        <v>2275</v>
      </c>
      <c r="L395" t="s">
        <v>23</v>
      </c>
      <c r="M395" s="16" t="s">
        <v>2208</v>
      </c>
      <c r="N395" s="17" t="s">
        <v>24</v>
      </c>
      <c r="O395" s="10" t="s">
        <v>2209</v>
      </c>
      <c r="P395" s="47" t="s">
        <v>25</v>
      </c>
    </row>
    <row r="396" spans="1:20" x14ac:dyDescent="0.25">
      <c r="A396" s="46">
        <v>393</v>
      </c>
      <c r="B396" s="10" t="s">
        <v>2210</v>
      </c>
      <c r="C396" s="11">
        <v>41760</v>
      </c>
      <c r="D396" s="12" t="s">
        <v>27</v>
      </c>
      <c r="E396" s="12" t="s">
        <v>28</v>
      </c>
      <c r="F396" s="13">
        <v>56090500</v>
      </c>
      <c r="G396" s="14">
        <v>48</v>
      </c>
      <c r="H396" s="15">
        <v>0.22</v>
      </c>
      <c r="I396" s="11">
        <v>32933</v>
      </c>
      <c r="J396" s="10" t="s">
        <v>1024</v>
      </c>
      <c r="K396" t="s">
        <v>2275</v>
      </c>
      <c r="L396" t="s">
        <v>29</v>
      </c>
      <c r="M396" s="16" t="s">
        <v>2211</v>
      </c>
      <c r="N396" s="17" t="s">
        <v>30</v>
      </c>
      <c r="O396" s="10" t="s">
        <v>2212</v>
      </c>
      <c r="P396" s="47" t="s">
        <v>31</v>
      </c>
    </row>
    <row r="397" spans="1:20" x14ac:dyDescent="0.25">
      <c r="A397" s="46">
        <v>394</v>
      </c>
      <c r="B397" s="10" t="s">
        <v>2213</v>
      </c>
      <c r="C397" s="11">
        <v>41765</v>
      </c>
      <c r="D397" s="12" t="s">
        <v>33</v>
      </c>
      <c r="E397" s="12" t="s">
        <v>34</v>
      </c>
      <c r="F397" s="13">
        <v>23780600</v>
      </c>
      <c r="G397" s="14">
        <v>48</v>
      </c>
      <c r="H397" s="15">
        <v>0.22</v>
      </c>
      <c r="I397" s="11">
        <v>25477</v>
      </c>
      <c r="J397" s="10" t="s">
        <v>1023</v>
      </c>
      <c r="K397" t="s">
        <v>2276</v>
      </c>
      <c r="L397" t="s">
        <v>35</v>
      </c>
      <c r="M397" s="16" t="s">
        <v>2214</v>
      </c>
      <c r="N397" s="17" t="s">
        <v>36</v>
      </c>
      <c r="O397" s="10" t="s">
        <v>2215</v>
      </c>
      <c r="P397" s="47" t="s">
        <v>37</v>
      </c>
      <c r="T397" s="4"/>
    </row>
    <row r="398" spans="1:20" x14ac:dyDescent="0.25">
      <c r="A398" s="46">
        <v>395</v>
      </c>
      <c r="B398" s="10" t="s">
        <v>2216</v>
      </c>
      <c r="C398" s="11">
        <v>41774</v>
      </c>
      <c r="D398" s="12" t="s">
        <v>39</v>
      </c>
      <c r="E398" s="12" t="s">
        <v>40</v>
      </c>
      <c r="F398" s="13">
        <v>52380600</v>
      </c>
      <c r="G398" s="14">
        <v>24</v>
      </c>
      <c r="H398" s="15">
        <v>0.18</v>
      </c>
      <c r="I398" s="11">
        <v>29910</v>
      </c>
      <c r="J398" s="10" t="s">
        <v>1024</v>
      </c>
      <c r="K398" t="s">
        <v>2276</v>
      </c>
      <c r="L398" t="s">
        <v>41</v>
      </c>
      <c r="M398" s="16" t="s">
        <v>2217</v>
      </c>
      <c r="N398" s="17" t="s">
        <v>42</v>
      </c>
      <c r="O398" s="10" t="s">
        <v>2218</v>
      </c>
      <c r="P398" s="47" t="s">
        <v>43</v>
      </c>
    </row>
    <row r="399" spans="1:20" x14ac:dyDescent="0.25">
      <c r="A399" s="46">
        <v>396</v>
      </c>
      <c r="B399" s="10" t="s">
        <v>2219</v>
      </c>
      <c r="C399" s="11">
        <v>41764</v>
      </c>
      <c r="D399" s="12" t="s">
        <v>45</v>
      </c>
      <c r="E399" s="12" t="s">
        <v>46</v>
      </c>
      <c r="F399" s="13">
        <v>47580200</v>
      </c>
      <c r="G399" s="14">
        <v>42</v>
      </c>
      <c r="H399" s="15">
        <v>0.2</v>
      </c>
      <c r="I399" s="11">
        <v>21661</v>
      </c>
      <c r="J399" s="10" t="s">
        <v>1024</v>
      </c>
      <c r="K399" t="s">
        <v>2275</v>
      </c>
      <c r="L399" t="s">
        <v>47</v>
      </c>
      <c r="M399" s="16" t="s">
        <v>2220</v>
      </c>
      <c r="N399" s="17" t="s">
        <v>48</v>
      </c>
      <c r="O399" s="10" t="s">
        <v>2221</v>
      </c>
      <c r="P399" s="47" t="s">
        <v>49</v>
      </c>
    </row>
    <row r="400" spans="1:20" x14ac:dyDescent="0.25">
      <c r="A400" s="46">
        <v>397</v>
      </c>
      <c r="B400" s="10" t="s">
        <v>2222</v>
      </c>
      <c r="C400" s="11">
        <v>41785</v>
      </c>
      <c r="D400" s="12" t="s">
        <v>51</v>
      </c>
      <c r="E400" s="12" t="s">
        <v>52</v>
      </c>
      <c r="F400" s="13">
        <v>5050200</v>
      </c>
      <c r="G400" s="14">
        <v>48</v>
      </c>
      <c r="H400" s="15">
        <v>0.22</v>
      </c>
      <c r="I400" s="11">
        <v>23410</v>
      </c>
      <c r="J400" s="10" t="s">
        <v>1024</v>
      </c>
      <c r="K400" t="s">
        <v>2277</v>
      </c>
      <c r="L400" t="s">
        <v>53</v>
      </c>
      <c r="M400" s="16" t="s">
        <v>2223</v>
      </c>
      <c r="N400" s="17" t="s">
        <v>54</v>
      </c>
      <c r="O400" s="10" t="s">
        <v>2224</v>
      </c>
      <c r="P400" s="47" t="s">
        <v>55</v>
      </c>
    </row>
    <row r="401" spans="1:20" x14ac:dyDescent="0.25">
      <c r="A401" s="46">
        <v>398</v>
      </c>
      <c r="B401" s="10" t="s">
        <v>2225</v>
      </c>
      <c r="C401" s="11">
        <v>41767</v>
      </c>
      <c r="D401" s="12" t="s">
        <v>57</v>
      </c>
      <c r="E401" s="12" t="s">
        <v>58</v>
      </c>
      <c r="F401" s="13">
        <v>7030700</v>
      </c>
      <c r="G401" s="14">
        <v>60</v>
      </c>
      <c r="H401" s="15">
        <v>0.25</v>
      </c>
      <c r="I401" s="11">
        <v>19259</v>
      </c>
      <c r="J401" s="10" t="s">
        <v>1023</v>
      </c>
      <c r="K401" t="s">
        <v>2275</v>
      </c>
      <c r="L401" t="s">
        <v>59</v>
      </c>
      <c r="M401" s="16" t="s">
        <v>2226</v>
      </c>
      <c r="N401" s="17" t="s">
        <v>60</v>
      </c>
      <c r="O401" s="10" t="s">
        <v>2227</v>
      </c>
      <c r="P401" s="47" t="s">
        <v>61</v>
      </c>
    </row>
    <row r="402" spans="1:20" x14ac:dyDescent="0.25">
      <c r="A402" s="46">
        <v>399</v>
      </c>
      <c r="B402" s="10" t="s">
        <v>2228</v>
      </c>
      <c r="C402" s="11">
        <v>41776</v>
      </c>
      <c r="D402" s="12" t="s">
        <v>63</v>
      </c>
      <c r="E402" s="12" t="s">
        <v>64</v>
      </c>
      <c r="F402" s="13">
        <v>28950200</v>
      </c>
      <c r="G402" s="14">
        <v>42</v>
      </c>
      <c r="H402" s="15">
        <v>0.2</v>
      </c>
      <c r="I402" s="11">
        <v>19383</v>
      </c>
      <c r="J402" s="10" t="s">
        <v>1024</v>
      </c>
      <c r="K402" t="s">
        <v>2277</v>
      </c>
      <c r="L402" t="s">
        <v>65</v>
      </c>
      <c r="M402" s="16" t="s">
        <v>2229</v>
      </c>
      <c r="N402" s="17" t="s">
        <v>66</v>
      </c>
      <c r="O402" s="10" t="s">
        <v>2230</v>
      </c>
      <c r="P402" s="47" t="s">
        <v>67</v>
      </c>
    </row>
    <row r="403" spans="1:20" x14ac:dyDescent="0.25">
      <c r="A403" s="46">
        <v>400</v>
      </c>
      <c r="B403" s="10" t="s">
        <v>2231</v>
      </c>
      <c r="C403" s="11">
        <v>41784</v>
      </c>
      <c r="D403" s="12" t="s">
        <v>69</v>
      </c>
      <c r="E403" s="12" t="s">
        <v>70</v>
      </c>
      <c r="F403" s="13">
        <v>11890800</v>
      </c>
      <c r="G403" s="14">
        <v>60</v>
      </c>
      <c r="H403" s="15">
        <v>0.25</v>
      </c>
      <c r="I403" s="11">
        <v>21364</v>
      </c>
      <c r="J403" s="10" t="s">
        <v>1024</v>
      </c>
      <c r="K403" t="s">
        <v>2276</v>
      </c>
      <c r="L403" t="s">
        <v>71</v>
      </c>
      <c r="M403" s="16" t="s">
        <v>2232</v>
      </c>
      <c r="N403" s="17" t="s">
        <v>72</v>
      </c>
      <c r="O403" s="10" t="s">
        <v>2233</v>
      </c>
      <c r="P403" s="47" t="s">
        <v>73</v>
      </c>
    </row>
    <row r="404" spans="1:20" x14ac:dyDescent="0.25">
      <c r="A404" s="46">
        <v>401</v>
      </c>
      <c r="B404" s="10" t="s">
        <v>2234</v>
      </c>
      <c r="C404" s="11">
        <v>41783</v>
      </c>
      <c r="D404" s="12" t="s">
        <v>75</v>
      </c>
      <c r="E404" s="12" t="s">
        <v>76</v>
      </c>
      <c r="F404" s="13">
        <v>58880400</v>
      </c>
      <c r="G404" s="14">
        <v>60</v>
      </c>
      <c r="H404" s="15">
        <v>0.25</v>
      </c>
      <c r="I404" s="11">
        <v>33038</v>
      </c>
      <c r="J404" s="10" t="s">
        <v>1023</v>
      </c>
      <c r="K404" t="s">
        <v>2275</v>
      </c>
      <c r="L404" t="s">
        <v>77</v>
      </c>
      <c r="M404" s="16" t="s">
        <v>2235</v>
      </c>
      <c r="N404" s="17" t="s">
        <v>78</v>
      </c>
      <c r="O404" s="10" t="s">
        <v>2236</v>
      </c>
      <c r="P404" s="47" t="s">
        <v>79</v>
      </c>
    </row>
    <row r="405" spans="1:20" x14ac:dyDescent="0.25">
      <c r="A405" s="46">
        <v>402</v>
      </c>
      <c r="B405" s="10" t="s">
        <v>2237</v>
      </c>
      <c r="C405" s="11">
        <v>41782</v>
      </c>
      <c r="D405" s="12" t="s">
        <v>81</v>
      </c>
      <c r="E405" s="12" t="s">
        <v>82</v>
      </c>
      <c r="F405" s="13">
        <v>14010400</v>
      </c>
      <c r="G405" s="14">
        <v>36</v>
      </c>
      <c r="H405" s="15">
        <v>0.2</v>
      </c>
      <c r="I405" s="11">
        <v>19626</v>
      </c>
      <c r="J405" s="10" t="s">
        <v>1024</v>
      </c>
      <c r="K405" t="s">
        <v>2275</v>
      </c>
      <c r="L405" t="s">
        <v>83</v>
      </c>
      <c r="M405" s="16" t="s">
        <v>2238</v>
      </c>
      <c r="N405" s="17" t="s">
        <v>84</v>
      </c>
      <c r="O405" s="10" t="s">
        <v>2239</v>
      </c>
      <c r="P405" s="47" t="s">
        <v>85</v>
      </c>
      <c r="T405" s="4"/>
    </row>
    <row r="406" spans="1:20" x14ac:dyDescent="0.25">
      <c r="A406" s="46">
        <v>403</v>
      </c>
      <c r="B406" s="10" t="s">
        <v>2240</v>
      </c>
      <c r="C406" s="11">
        <v>41782</v>
      </c>
      <c r="D406" s="12" t="s">
        <v>87</v>
      </c>
      <c r="E406" s="12" t="s">
        <v>88</v>
      </c>
      <c r="F406" s="13">
        <v>39480700</v>
      </c>
      <c r="G406" s="14">
        <v>48</v>
      </c>
      <c r="H406" s="15">
        <v>0.22</v>
      </c>
      <c r="I406" s="11">
        <v>24710</v>
      </c>
      <c r="J406" s="10" t="s">
        <v>1024</v>
      </c>
      <c r="K406" t="s">
        <v>2275</v>
      </c>
      <c r="L406" t="s">
        <v>89</v>
      </c>
      <c r="M406" s="16" t="s">
        <v>2241</v>
      </c>
      <c r="N406" s="17" t="s">
        <v>90</v>
      </c>
      <c r="O406" s="10" t="s">
        <v>2242</v>
      </c>
      <c r="P406" s="47" t="s">
        <v>91</v>
      </c>
    </row>
    <row r="407" spans="1:20" x14ac:dyDescent="0.25">
      <c r="A407" s="46">
        <v>404</v>
      </c>
      <c r="B407" s="10" t="s">
        <v>2243</v>
      </c>
      <c r="C407" s="11">
        <v>41768</v>
      </c>
      <c r="D407" s="12" t="s">
        <v>93</v>
      </c>
      <c r="E407" s="12" t="s">
        <v>94</v>
      </c>
      <c r="F407" s="13">
        <v>44070900</v>
      </c>
      <c r="G407" s="14">
        <v>24</v>
      </c>
      <c r="H407" s="15">
        <v>0.18</v>
      </c>
      <c r="I407" s="11">
        <v>21717</v>
      </c>
      <c r="J407" s="10" t="s">
        <v>1024</v>
      </c>
      <c r="K407" t="s">
        <v>2275</v>
      </c>
      <c r="L407" t="s">
        <v>95</v>
      </c>
      <c r="M407" s="16" t="s">
        <v>2244</v>
      </c>
      <c r="N407" s="17" t="s">
        <v>96</v>
      </c>
      <c r="O407" s="10" t="s">
        <v>2245</v>
      </c>
      <c r="P407" s="47" t="s">
        <v>97</v>
      </c>
    </row>
    <row r="408" spans="1:20" x14ac:dyDescent="0.25">
      <c r="A408" s="46">
        <v>405</v>
      </c>
      <c r="B408" s="10" t="s">
        <v>2246</v>
      </c>
      <c r="C408" s="11">
        <v>41775</v>
      </c>
      <c r="D408" s="12" t="s">
        <v>99</v>
      </c>
      <c r="E408" s="12" t="s">
        <v>100</v>
      </c>
      <c r="F408" s="13">
        <v>40070600</v>
      </c>
      <c r="G408" s="14">
        <v>54</v>
      </c>
      <c r="H408" s="15">
        <v>0.22</v>
      </c>
      <c r="I408" s="11">
        <v>31520</v>
      </c>
      <c r="J408" s="10" t="s">
        <v>1024</v>
      </c>
      <c r="K408" t="s">
        <v>2278</v>
      </c>
      <c r="L408" t="s">
        <v>101</v>
      </c>
      <c r="M408" s="16" t="s">
        <v>2247</v>
      </c>
      <c r="N408" s="17" t="s">
        <v>102</v>
      </c>
      <c r="O408" s="10" t="s">
        <v>2248</v>
      </c>
      <c r="P408" s="47" t="s">
        <v>103</v>
      </c>
    </row>
    <row r="409" spans="1:20" x14ac:dyDescent="0.25">
      <c r="A409" s="46">
        <v>406</v>
      </c>
      <c r="B409" s="10" t="s">
        <v>2249</v>
      </c>
      <c r="C409" s="11">
        <v>41786</v>
      </c>
      <c r="D409" s="12" t="s">
        <v>105</v>
      </c>
      <c r="E409" s="12" t="s">
        <v>106</v>
      </c>
      <c r="F409" s="13">
        <v>31640700</v>
      </c>
      <c r="G409" s="14">
        <v>48</v>
      </c>
      <c r="H409" s="15">
        <v>0.22</v>
      </c>
      <c r="I409" s="11">
        <v>22543</v>
      </c>
      <c r="J409" s="10" t="s">
        <v>1023</v>
      </c>
      <c r="K409" t="s">
        <v>2277</v>
      </c>
      <c r="L409" t="s">
        <v>107</v>
      </c>
      <c r="M409" s="16" t="s">
        <v>2250</v>
      </c>
      <c r="N409" s="17" t="s">
        <v>108</v>
      </c>
      <c r="O409" s="10" t="s">
        <v>2251</v>
      </c>
      <c r="P409" s="47" t="s">
        <v>109</v>
      </c>
    </row>
    <row r="410" spans="1:20" x14ac:dyDescent="0.25">
      <c r="A410" s="46">
        <v>407</v>
      </c>
      <c r="B410" s="10" t="s">
        <v>2252</v>
      </c>
      <c r="C410" s="11">
        <v>41761</v>
      </c>
      <c r="D410" s="12" t="s">
        <v>111</v>
      </c>
      <c r="E410" s="12" t="s">
        <v>112</v>
      </c>
      <c r="F410" s="13">
        <v>11150600</v>
      </c>
      <c r="G410" s="14">
        <v>18</v>
      </c>
      <c r="H410" s="15">
        <v>0.15</v>
      </c>
      <c r="I410" s="11">
        <v>31700</v>
      </c>
      <c r="J410" s="10" t="s">
        <v>1023</v>
      </c>
      <c r="K410" t="s">
        <v>2275</v>
      </c>
      <c r="L410" t="s">
        <v>113</v>
      </c>
      <c r="M410" s="16" t="s">
        <v>2253</v>
      </c>
      <c r="N410" s="17" t="s">
        <v>90</v>
      </c>
      <c r="O410" s="10" t="s">
        <v>2254</v>
      </c>
      <c r="P410" s="47" t="s">
        <v>114</v>
      </c>
    </row>
    <row r="411" spans="1:20" x14ac:dyDescent="0.25">
      <c r="A411" s="46">
        <v>408</v>
      </c>
      <c r="B411" s="10" t="s">
        <v>2255</v>
      </c>
      <c r="C411" s="11">
        <v>41779</v>
      </c>
      <c r="D411" s="12" t="s">
        <v>116</v>
      </c>
      <c r="E411" s="12" t="s">
        <v>117</v>
      </c>
      <c r="F411" s="13">
        <v>31050500</v>
      </c>
      <c r="G411" s="14">
        <v>6</v>
      </c>
      <c r="H411" s="15">
        <v>0.12</v>
      </c>
      <c r="I411" s="11">
        <v>20344</v>
      </c>
      <c r="J411" s="10" t="s">
        <v>1024</v>
      </c>
      <c r="K411" t="s">
        <v>2275</v>
      </c>
      <c r="L411" t="s">
        <v>118</v>
      </c>
      <c r="M411" s="16" t="s">
        <v>2256</v>
      </c>
      <c r="N411" s="17" t="s">
        <v>119</v>
      </c>
      <c r="O411" s="10" t="s">
        <v>2257</v>
      </c>
      <c r="P411" s="47" t="s">
        <v>120</v>
      </c>
    </row>
    <row r="412" spans="1:20" x14ac:dyDescent="0.25">
      <c r="A412" s="46">
        <v>409</v>
      </c>
      <c r="B412" s="10" t="s">
        <v>2258</v>
      </c>
      <c r="C412" s="11">
        <v>41773</v>
      </c>
      <c r="D412" s="12" t="s">
        <v>122</v>
      </c>
      <c r="E412" s="12" t="s">
        <v>16</v>
      </c>
      <c r="F412" s="13">
        <v>54650800</v>
      </c>
      <c r="G412" s="14">
        <v>30</v>
      </c>
      <c r="H412" s="15">
        <v>0.18</v>
      </c>
      <c r="I412" s="11">
        <v>32859</v>
      </c>
      <c r="J412" s="10" t="s">
        <v>1023</v>
      </c>
      <c r="K412" t="s">
        <v>2275</v>
      </c>
      <c r="L412" t="s">
        <v>123</v>
      </c>
      <c r="M412" s="16" t="s">
        <v>2259</v>
      </c>
      <c r="N412" s="17" t="s">
        <v>124</v>
      </c>
      <c r="O412" s="10" t="s">
        <v>2260</v>
      </c>
      <c r="P412" s="47" t="s">
        <v>125</v>
      </c>
    </row>
    <row r="413" spans="1:20" x14ac:dyDescent="0.25">
      <c r="A413" s="46">
        <v>410</v>
      </c>
      <c r="B413" s="10" t="s">
        <v>2261</v>
      </c>
      <c r="C413" s="11">
        <v>41770</v>
      </c>
      <c r="D413" s="12" t="s">
        <v>128</v>
      </c>
      <c r="E413" s="12" t="s">
        <v>22</v>
      </c>
      <c r="F413" s="13">
        <v>45030500</v>
      </c>
      <c r="G413" s="14">
        <v>18</v>
      </c>
      <c r="H413" s="15">
        <v>0.15</v>
      </c>
      <c r="I413" s="11">
        <v>23183</v>
      </c>
      <c r="J413" s="10" t="s">
        <v>1023</v>
      </c>
      <c r="K413" t="s">
        <v>2275</v>
      </c>
      <c r="L413" t="s">
        <v>129</v>
      </c>
      <c r="M413" s="16" t="s">
        <v>2262</v>
      </c>
      <c r="N413" s="17" t="s">
        <v>130</v>
      </c>
      <c r="O413" s="10" t="s">
        <v>2263</v>
      </c>
      <c r="P413" s="47" t="s">
        <v>131</v>
      </c>
      <c r="T413" s="4"/>
    </row>
    <row r="414" spans="1:20" x14ac:dyDescent="0.25">
      <c r="A414" s="46">
        <v>411</v>
      </c>
      <c r="B414" s="10" t="s">
        <v>2264</v>
      </c>
      <c r="C414" s="11">
        <v>41767</v>
      </c>
      <c r="D414" s="12" t="s">
        <v>134</v>
      </c>
      <c r="E414" s="12" t="s">
        <v>28</v>
      </c>
      <c r="F414" s="13">
        <v>25030600</v>
      </c>
      <c r="G414" s="14">
        <v>6</v>
      </c>
      <c r="H414" s="15">
        <v>0.12</v>
      </c>
      <c r="I414" s="11">
        <v>25833</v>
      </c>
      <c r="J414" s="10" t="s">
        <v>1023</v>
      </c>
      <c r="K414" t="s">
        <v>2275</v>
      </c>
      <c r="L414" t="s">
        <v>135</v>
      </c>
      <c r="M414" s="16" t="s">
        <v>2265</v>
      </c>
      <c r="N414" s="17" t="s">
        <v>136</v>
      </c>
      <c r="O414" s="10" t="s">
        <v>2266</v>
      </c>
      <c r="P414" s="47" t="s">
        <v>137</v>
      </c>
    </row>
    <row r="415" spans="1:20" x14ac:dyDescent="0.25">
      <c r="A415" s="46">
        <v>412</v>
      </c>
      <c r="B415" s="10" t="s">
        <v>2267</v>
      </c>
      <c r="C415" s="11">
        <v>41768</v>
      </c>
      <c r="D415" s="12" t="s">
        <v>140</v>
      </c>
      <c r="E415" s="12" t="s">
        <v>34</v>
      </c>
      <c r="F415" s="13">
        <v>25370900</v>
      </c>
      <c r="G415" s="14">
        <v>60</v>
      </c>
      <c r="H415" s="15">
        <v>0.25</v>
      </c>
      <c r="I415" s="11">
        <v>22331</v>
      </c>
      <c r="J415" s="10" t="s">
        <v>1023</v>
      </c>
      <c r="K415" t="s">
        <v>2275</v>
      </c>
      <c r="L415" t="s">
        <v>141</v>
      </c>
      <c r="M415" s="16" t="s">
        <v>2268</v>
      </c>
      <c r="N415" s="17" t="s">
        <v>142</v>
      </c>
      <c r="O415" s="10" t="s">
        <v>2269</v>
      </c>
      <c r="P415" s="47" t="s">
        <v>143</v>
      </c>
    </row>
    <row r="416" spans="1:20" x14ac:dyDescent="0.25">
      <c r="A416" s="24"/>
      <c r="B416" s="10"/>
      <c r="C416" s="11"/>
      <c r="D416" s="12"/>
      <c r="E416" s="12"/>
      <c r="F416" s="13"/>
      <c r="G416" s="14"/>
      <c r="H416" s="15"/>
      <c r="I416" s="11"/>
      <c r="J416" s="10"/>
      <c r="M416" s="16"/>
      <c r="N416" s="17"/>
      <c r="O416" s="10"/>
      <c r="P416" s="25"/>
    </row>
    <row r="417" spans="1:20" x14ac:dyDescent="0.25">
      <c r="A417" s="24"/>
      <c r="B417" s="10"/>
      <c r="C417" s="11"/>
      <c r="D417" s="12"/>
      <c r="E417" s="12"/>
      <c r="F417" s="13"/>
      <c r="G417" s="14"/>
      <c r="H417" s="15"/>
      <c r="I417" s="11"/>
      <c r="J417" s="10"/>
      <c r="M417" s="16"/>
      <c r="N417" s="17"/>
      <c r="O417" s="10"/>
      <c r="P417" s="25"/>
    </row>
    <row r="418" spans="1:20" x14ac:dyDescent="0.25">
      <c r="A418" s="24"/>
      <c r="B418" s="10"/>
      <c r="C418" s="11"/>
      <c r="D418" s="12"/>
      <c r="E418" s="12"/>
      <c r="F418" s="13"/>
      <c r="G418" s="14"/>
      <c r="H418" s="15"/>
      <c r="I418" s="11"/>
      <c r="J418" s="10"/>
      <c r="M418" s="16"/>
      <c r="N418" s="17"/>
      <c r="O418" s="10"/>
      <c r="P418" s="25"/>
    </row>
    <row r="419" spans="1:20" x14ac:dyDescent="0.25">
      <c r="A419" s="24"/>
      <c r="B419" s="10"/>
      <c r="C419" s="11"/>
      <c r="D419" s="12"/>
      <c r="E419" s="12"/>
      <c r="F419" s="13"/>
      <c r="G419" s="14"/>
      <c r="H419" s="15"/>
      <c r="I419" s="11"/>
      <c r="J419" s="10"/>
      <c r="M419" s="16"/>
      <c r="N419" s="17"/>
      <c r="O419" s="10"/>
      <c r="P419" s="25"/>
    </row>
    <row r="420" spans="1:20" x14ac:dyDescent="0.25">
      <c r="A420" s="24"/>
      <c r="B420" s="10"/>
      <c r="C420" s="11"/>
      <c r="D420" s="12"/>
      <c r="E420" s="12"/>
      <c r="F420" s="13"/>
      <c r="G420" s="14"/>
      <c r="H420" s="15"/>
      <c r="I420" s="11"/>
      <c r="J420" s="10"/>
      <c r="M420" s="16"/>
      <c r="N420" s="17"/>
      <c r="O420" s="10"/>
      <c r="P420" s="25"/>
    </row>
    <row r="421" spans="1:20" x14ac:dyDescent="0.25">
      <c r="A421" s="24"/>
      <c r="B421" s="10"/>
      <c r="C421" s="11"/>
      <c r="D421" s="12"/>
      <c r="E421" s="12"/>
      <c r="F421" s="13"/>
      <c r="G421" s="14"/>
      <c r="H421" s="15"/>
      <c r="I421" s="11"/>
      <c r="J421" s="10"/>
      <c r="M421" s="16"/>
      <c r="N421" s="17"/>
      <c r="O421" s="10"/>
      <c r="P421" s="25"/>
      <c r="T421" s="4"/>
    </row>
    <row r="422" spans="1:20" x14ac:dyDescent="0.25">
      <c r="A422" s="24"/>
      <c r="B422" s="10"/>
      <c r="C422" s="11"/>
      <c r="D422" s="12"/>
      <c r="E422" s="12"/>
      <c r="F422" s="13"/>
      <c r="G422" s="14"/>
      <c r="H422" s="15"/>
      <c r="I422" s="11"/>
      <c r="J422" s="10"/>
      <c r="M422" s="16"/>
      <c r="N422" s="17"/>
      <c r="O422" s="10"/>
      <c r="P422" s="25"/>
    </row>
    <row r="423" spans="1:20" x14ac:dyDescent="0.25">
      <c r="A423" s="24"/>
      <c r="B423" s="10"/>
      <c r="C423" s="11"/>
      <c r="D423" s="12"/>
      <c r="E423" s="12"/>
      <c r="F423" s="13"/>
      <c r="G423" s="14"/>
      <c r="H423" s="15"/>
      <c r="I423" s="11"/>
      <c r="J423" s="10"/>
      <c r="M423" s="16"/>
      <c r="N423" s="17"/>
      <c r="O423" s="10"/>
      <c r="P423" s="25"/>
    </row>
    <row r="424" spans="1:20" x14ac:dyDescent="0.25">
      <c r="A424" s="24"/>
      <c r="B424" s="10"/>
      <c r="C424" s="11"/>
      <c r="D424" s="12"/>
      <c r="E424" s="12"/>
      <c r="F424" s="13"/>
      <c r="G424" s="14"/>
      <c r="H424" s="15"/>
      <c r="I424" s="11"/>
      <c r="J424" s="10"/>
      <c r="M424" s="16"/>
      <c r="N424" s="17"/>
      <c r="O424" s="10"/>
      <c r="P424" s="25"/>
    </row>
    <row r="425" spans="1:20" x14ac:dyDescent="0.25">
      <c r="A425" s="24"/>
      <c r="B425" s="10"/>
      <c r="C425" s="11"/>
      <c r="D425" s="12"/>
      <c r="E425" s="12"/>
      <c r="F425" s="13"/>
      <c r="G425" s="14"/>
      <c r="H425" s="15"/>
      <c r="I425" s="11"/>
      <c r="J425" s="10"/>
      <c r="M425" s="16"/>
      <c r="N425" s="17"/>
      <c r="O425" s="10"/>
      <c r="P425" s="25"/>
    </row>
    <row r="426" spans="1:20" x14ac:dyDescent="0.25">
      <c r="A426" s="24"/>
      <c r="B426" s="10"/>
      <c r="C426" s="11"/>
      <c r="D426" s="12"/>
      <c r="E426" s="12"/>
      <c r="F426" s="13"/>
      <c r="G426" s="14"/>
      <c r="H426" s="15"/>
      <c r="I426" s="11"/>
      <c r="J426" s="10"/>
      <c r="M426" s="16"/>
      <c r="N426" s="17"/>
      <c r="O426" s="10"/>
      <c r="P426" s="25"/>
    </row>
    <row r="427" spans="1:20" x14ac:dyDescent="0.25">
      <c r="A427" s="24"/>
      <c r="B427" s="10"/>
      <c r="C427" s="11"/>
      <c r="D427" s="12"/>
      <c r="E427" s="12"/>
      <c r="F427" s="13"/>
      <c r="G427" s="14"/>
      <c r="H427" s="15"/>
      <c r="I427" s="11"/>
      <c r="J427" s="10"/>
      <c r="M427" s="16"/>
      <c r="N427" s="17"/>
      <c r="O427" s="10"/>
      <c r="P427" s="25"/>
    </row>
    <row r="428" spans="1:20" x14ac:dyDescent="0.25">
      <c r="A428" s="24"/>
      <c r="B428" s="10"/>
      <c r="C428" s="11"/>
      <c r="D428" s="12"/>
      <c r="E428" s="12"/>
      <c r="F428" s="13"/>
      <c r="G428" s="14"/>
      <c r="H428" s="15"/>
      <c r="I428" s="11"/>
      <c r="J428" s="10"/>
      <c r="M428" s="16"/>
      <c r="N428" s="17"/>
      <c r="O428" s="10"/>
      <c r="P428" s="25"/>
    </row>
    <row r="429" spans="1:20" x14ac:dyDescent="0.25">
      <c r="A429" s="24"/>
      <c r="B429" s="10"/>
      <c r="C429" s="11"/>
      <c r="D429" s="12"/>
      <c r="E429" s="12"/>
      <c r="F429" s="13"/>
      <c r="G429" s="14"/>
      <c r="H429" s="15"/>
      <c r="I429" s="11"/>
      <c r="J429" s="10"/>
      <c r="M429" s="16"/>
      <c r="N429" s="17"/>
      <c r="O429" s="10"/>
      <c r="P429" s="25"/>
      <c r="T429" s="4"/>
    </row>
    <row r="430" spans="1:20" x14ac:dyDescent="0.25">
      <c r="A430" s="24"/>
      <c r="B430" s="10"/>
      <c r="C430" s="11"/>
      <c r="D430" s="12"/>
      <c r="E430" s="12"/>
      <c r="F430" s="13"/>
      <c r="G430" s="14"/>
      <c r="H430" s="15"/>
      <c r="I430" s="11"/>
      <c r="J430" s="10"/>
      <c r="M430" s="16"/>
      <c r="N430" s="17"/>
      <c r="O430" s="10"/>
      <c r="P430" s="25"/>
    </row>
    <row r="431" spans="1:20" x14ac:dyDescent="0.25">
      <c r="A431" s="24"/>
      <c r="B431" s="10"/>
      <c r="C431" s="11"/>
      <c r="D431" s="12"/>
      <c r="E431" s="12"/>
      <c r="F431" s="13"/>
      <c r="G431" s="14"/>
      <c r="H431" s="15"/>
      <c r="I431" s="11"/>
      <c r="J431" s="10"/>
      <c r="M431" s="16"/>
      <c r="N431" s="17"/>
      <c r="O431" s="10"/>
      <c r="P431" s="25"/>
    </row>
    <row r="432" spans="1:20" x14ac:dyDescent="0.25">
      <c r="A432" s="24"/>
      <c r="B432" s="10"/>
      <c r="C432" s="11"/>
      <c r="D432" s="12"/>
      <c r="E432" s="12"/>
      <c r="F432" s="13"/>
      <c r="G432" s="14"/>
      <c r="H432" s="15"/>
      <c r="I432" s="11"/>
      <c r="J432" s="10"/>
      <c r="M432" s="16"/>
      <c r="N432" s="17"/>
      <c r="O432" s="10"/>
      <c r="P432" s="25"/>
    </row>
    <row r="433" spans="1:20" x14ac:dyDescent="0.25">
      <c r="A433" s="24"/>
      <c r="B433" s="10"/>
      <c r="C433" s="11"/>
      <c r="D433" s="12"/>
      <c r="E433" s="12"/>
      <c r="F433" s="13"/>
      <c r="G433" s="14"/>
      <c r="H433" s="15"/>
      <c r="I433" s="11"/>
      <c r="J433" s="10"/>
      <c r="M433" s="16"/>
      <c r="N433" s="17"/>
      <c r="O433" s="10"/>
      <c r="P433" s="25"/>
    </row>
    <row r="434" spans="1:20" x14ac:dyDescent="0.25">
      <c r="A434" s="24"/>
      <c r="B434" s="10"/>
      <c r="C434" s="11"/>
      <c r="D434" s="12"/>
      <c r="E434" s="12"/>
      <c r="F434" s="13"/>
      <c r="G434" s="14"/>
      <c r="H434" s="15"/>
      <c r="I434" s="11"/>
      <c r="J434" s="10"/>
      <c r="M434" s="16"/>
      <c r="N434" s="17"/>
      <c r="O434" s="10"/>
      <c r="P434" s="25"/>
    </row>
    <row r="435" spans="1:20" x14ac:dyDescent="0.25">
      <c r="A435" s="24"/>
      <c r="B435" s="10"/>
      <c r="C435" s="11"/>
      <c r="D435" s="12"/>
      <c r="E435" s="12"/>
      <c r="F435" s="13"/>
      <c r="G435" s="14"/>
      <c r="H435" s="15"/>
      <c r="I435" s="11"/>
      <c r="J435" s="10"/>
      <c r="M435" s="16"/>
      <c r="N435" s="17"/>
      <c r="O435" s="10"/>
      <c r="P435" s="25"/>
    </row>
    <row r="436" spans="1:20" x14ac:dyDescent="0.25">
      <c r="A436" s="24"/>
      <c r="B436" s="10"/>
      <c r="C436" s="11"/>
      <c r="D436" s="12"/>
      <c r="E436" s="12"/>
      <c r="F436" s="13"/>
      <c r="G436" s="14"/>
      <c r="H436" s="15"/>
      <c r="I436" s="11"/>
      <c r="J436" s="10"/>
      <c r="M436" s="16"/>
      <c r="N436" s="17"/>
      <c r="O436" s="10"/>
      <c r="P436" s="25"/>
    </row>
    <row r="437" spans="1:20" x14ac:dyDescent="0.25">
      <c r="A437" s="24"/>
      <c r="B437" s="10"/>
      <c r="C437" s="11"/>
      <c r="D437" s="12"/>
      <c r="E437" s="12"/>
      <c r="F437" s="13"/>
      <c r="G437" s="14"/>
      <c r="H437" s="15"/>
      <c r="I437" s="11"/>
      <c r="J437" s="10"/>
      <c r="M437" s="16"/>
      <c r="N437" s="17"/>
      <c r="O437" s="10"/>
      <c r="P437" s="25"/>
      <c r="T437" s="4"/>
    </row>
    <row r="438" spans="1:20" x14ac:dyDescent="0.25">
      <c r="A438" s="24"/>
      <c r="B438" s="10"/>
      <c r="C438" s="11"/>
      <c r="D438" s="12"/>
      <c r="E438" s="12"/>
      <c r="F438" s="13"/>
      <c r="G438" s="14"/>
      <c r="H438" s="15"/>
      <c r="I438" s="11"/>
      <c r="J438" s="10"/>
      <c r="M438" s="16"/>
      <c r="N438" s="17"/>
      <c r="O438" s="10"/>
      <c r="P438" s="25"/>
    </row>
    <row r="439" spans="1:20" x14ac:dyDescent="0.25">
      <c r="A439" s="24"/>
      <c r="B439" s="10"/>
      <c r="C439" s="11"/>
      <c r="D439" s="12"/>
      <c r="E439" s="12"/>
      <c r="F439" s="13"/>
      <c r="G439" s="14"/>
      <c r="H439" s="15"/>
      <c r="I439" s="11"/>
      <c r="J439" s="10"/>
      <c r="M439" s="16"/>
      <c r="N439" s="17"/>
      <c r="O439" s="10"/>
      <c r="P439" s="25"/>
    </row>
    <row r="440" spans="1:20" x14ac:dyDescent="0.25">
      <c r="A440" s="24"/>
      <c r="B440" s="10"/>
      <c r="C440" s="11"/>
      <c r="D440" s="12"/>
      <c r="E440" s="12"/>
      <c r="F440" s="13"/>
      <c r="G440" s="14"/>
      <c r="H440" s="15"/>
      <c r="I440" s="11"/>
      <c r="J440" s="10"/>
      <c r="M440" s="16"/>
      <c r="N440" s="17"/>
      <c r="O440" s="10"/>
      <c r="P440" s="25"/>
    </row>
    <row r="441" spans="1:20" x14ac:dyDescent="0.25">
      <c r="A441" s="24"/>
      <c r="B441" s="10"/>
      <c r="C441" s="11"/>
      <c r="D441" s="12"/>
      <c r="E441" s="12"/>
      <c r="F441" s="13"/>
      <c r="G441" s="14"/>
      <c r="H441" s="15"/>
      <c r="I441" s="11"/>
      <c r="J441" s="10"/>
      <c r="M441" s="16"/>
      <c r="N441" s="17"/>
      <c r="O441" s="10"/>
      <c r="P441" s="25"/>
    </row>
    <row r="442" spans="1:20" x14ac:dyDescent="0.25">
      <c r="A442" s="24"/>
      <c r="B442" s="10"/>
      <c r="C442" s="11"/>
      <c r="D442" s="12"/>
      <c r="E442" s="12"/>
      <c r="F442" s="13"/>
      <c r="G442" s="14"/>
      <c r="H442" s="15"/>
      <c r="I442" s="11"/>
      <c r="J442" s="10"/>
      <c r="M442" s="16"/>
      <c r="N442" s="17"/>
      <c r="O442" s="10"/>
      <c r="P442" s="25"/>
    </row>
    <row r="443" spans="1:20" x14ac:dyDescent="0.25">
      <c r="A443" s="24"/>
      <c r="B443" s="10"/>
      <c r="C443" s="11"/>
      <c r="D443" s="12"/>
      <c r="E443" s="12"/>
      <c r="F443" s="13"/>
      <c r="G443" s="14"/>
      <c r="H443" s="15"/>
      <c r="I443" s="11"/>
      <c r="J443" s="10"/>
      <c r="M443" s="16"/>
      <c r="N443" s="17"/>
      <c r="O443" s="10"/>
      <c r="P443" s="25"/>
    </row>
    <row r="444" spans="1:20" x14ac:dyDescent="0.25">
      <c r="A444" s="24"/>
      <c r="B444" s="10"/>
      <c r="C444" s="11"/>
      <c r="D444" s="12"/>
      <c r="E444" s="12"/>
      <c r="F444" s="13"/>
      <c r="G444" s="14"/>
      <c r="H444" s="15"/>
      <c r="I444" s="11"/>
      <c r="J444" s="10"/>
      <c r="M444" s="16"/>
      <c r="N444" s="17"/>
      <c r="O444" s="10"/>
      <c r="P444" s="25"/>
    </row>
    <row r="445" spans="1:20" x14ac:dyDescent="0.25">
      <c r="A445" s="24"/>
      <c r="B445" s="10"/>
      <c r="C445" s="11"/>
      <c r="D445" s="12"/>
      <c r="E445" s="12"/>
      <c r="F445" s="13"/>
      <c r="G445" s="14"/>
      <c r="H445" s="15"/>
      <c r="I445" s="11"/>
      <c r="J445" s="10"/>
      <c r="M445" s="16"/>
      <c r="N445" s="17"/>
      <c r="O445" s="10"/>
      <c r="P445" s="25"/>
      <c r="T445" s="4"/>
    </row>
    <row r="446" spans="1:20" x14ac:dyDescent="0.25">
      <c r="A446" s="24"/>
      <c r="B446" s="10"/>
      <c r="C446" s="11"/>
      <c r="D446" s="12"/>
      <c r="E446" s="12"/>
      <c r="F446" s="13"/>
      <c r="G446" s="14"/>
      <c r="H446" s="15"/>
      <c r="I446" s="11"/>
      <c r="J446" s="10"/>
      <c r="M446" s="16"/>
      <c r="N446" s="17"/>
      <c r="O446" s="10"/>
      <c r="P446" s="25"/>
    </row>
    <row r="447" spans="1:20" x14ac:dyDescent="0.25">
      <c r="A447" s="24"/>
      <c r="B447" s="10"/>
      <c r="C447" s="11"/>
      <c r="D447" s="12"/>
      <c r="E447" s="12"/>
      <c r="F447" s="13"/>
      <c r="G447" s="14"/>
      <c r="H447" s="15"/>
      <c r="I447" s="11"/>
      <c r="J447" s="10"/>
      <c r="M447" s="16"/>
      <c r="N447" s="17"/>
      <c r="O447" s="10"/>
      <c r="P447" s="25"/>
    </row>
    <row r="448" spans="1:20" x14ac:dyDescent="0.25">
      <c r="A448" s="24"/>
      <c r="B448" s="10"/>
      <c r="C448" s="11"/>
      <c r="D448" s="12"/>
      <c r="E448" s="12"/>
      <c r="F448" s="13"/>
      <c r="G448" s="14"/>
      <c r="H448" s="15"/>
      <c r="I448" s="11"/>
      <c r="J448" s="10"/>
      <c r="M448" s="16"/>
      <c r="N448" s="17"/>
      <c r="O448" s="10"/>
      <c r="P448" s="25"/>
    </row>
    <row r="449" spans="1:20" x14ac:dyDescent="0.25">
      <c r="A449" s="24"/>
      <c r="B449" s="10"/>
      <c r="C449" s="11"/>
      <c r="D449" s="12"/>
      <c r="E449" s="12"/>
      <c r="F449" s="13"/>
      <c r="G449" s="14"/>
      <c r="H449" s="15"/>
      <c r="I449" s="11"/>
      <c r="J449" s="10"/>
      <c r="M449" s="16"/>
      <c r="N449" s="17"/>
      <c r="O449" s="10"/>
      <c r="P449" s="25"/>
    </row>
    <row r="450" spans="1:20" x14ac:dyDescent="0.25">
      <c r="A450" s="24"/>
      <c r="B450" s="10"/>
      <c r="C450" s="11"/>
      <c r="D450" s="12"/>
      <c r="E450" s="12"/>
      <c r="F450" s="13"/>
      <c r="G450" s="14"/>
      <c r="H450" s="15"/>
      <c r="I450" s="11"/>
      <c r="J450" s="10"/>
      <c r="M450" s="16"/>
      <c r="N450" s="17"/>
      <c r="O450" s="10"/>
      <c r="P450" s="25"/>
    </row>
    <row r="451" spans="1:20" x14ac:dyDescent="0.25">
      <c r="A451" s="24"/>
      <c r="B451" s="10"/>
      <c r="C451" s="11"/>
      <c r="D451" s="12"/>
      <c r="E451" s="12"/>
      <c r="F451" s="13"/>
      <c r="G451" s="14"/>
      <c r="H451" s="15"/>
      <c r="I451" s="11"/>
      <c r="J451" s="10"/>
      <c r="M451" s="16"/>
      <c r="N451" s="17"/>
      <c r="O451" s="10"/>
      <c r="P451" s="25"/>
    </row>
    <row r="452" spans="1:20" x14ac:dyDescent="0.25">
      <c r="A452" s="24"/>
      <c r="B452" s="10"/>
      <c r="C452" s="11"/>
      <c r="D452" s="12"/>
      <c r="E452" s="12"/>
      <c r="F452" s="13"/>
      <c r="G452" s="14"/>
      <c r="H452" s="15"/>
      <c r="I452" s="11"/>
      <c r="J452" s="10"/>
      <c r="M452" s="16"/>
      <c r="N452" s="17"/>
      <c r="O452" s="10"/>
      <c r="P452" s="25"/>
    </row>
    <row r="453" spans="1:20" x14ac:dyDescent="0.25">
      <c r="A453" s="24"/>
      <c r="B453" s="10"/>
      <c r="C453" s="11"/>
      <c r="D453" s="12"/>
      <c r="E453" s="12"/>
      <c r="F453" s="13"/>
      <c r="G453" s="14"/>
      <c r="H453" s="15"/>
      <c r="I453" s="11"/>
      <c r="J453" s="10"/>
      <c r="M453" s="16"/>
      <c r="N453" s="17"/>
      <c r="O453" s="10"/>
      <c r="P453" s="25"/>
      <c r="T453" s="4"/>
    </row>
    <row r="454" spans="1:20" x14ac:dyDescent="0.25">
      <c r="A454" s="24"/>
      <c r="B454" s="10"/>
      <c r="C454" s="11"/>
      <c r="D454" s="12"/>
      <c r="E454" s="12"/>
      <c r="F454" s="13"/>
      <c r="G454" s="14"/>
      <c r="H454" s="15"/>
      <c r="I454" s="11"/>
      <c r="J454" s="10"/>
      <c r="M454" s="16"/>
      <c r="N454" s="17"/>
      <c r="O454" s="10"/>
      <c r="P454" s="25"/>
    </row>
    <row r="455" spans="1:20" x14ac:dyDescent="0.25">
      <c r="A455" s="24"/>
      <c r="B455" s="10"/>
      <c r="C455" s="11"/>
      <c r="D455" s="12"/>
      <c r="E455" s="12"/>
      <c r="F455" s="13"/>
      <c r="G455" s="14"/>
      <c r="H455" s="15"/>
      <c r="I455" s="11"/>
      <c r="J455" s="10"/>
      <c r="M455" s="16"/>
      <c r="N455" s="17"/>
      <c r="O455" s="10"/>
      <c r="P455" s="25"/>
    </row>
    <row r="456" spans="1:20" x14ac:dyDescent="0.25">
      <c r="A456" s="24"/>
      <c r="B456" s="10"/>
      <c r="C456" s="11"/>
      <c r="D456" s="12"/>
      <c r="E456" s="12"/>
      <c r="F456" s="13"/>
      <c r="G456" s="14"/>
      <c r="H456" s="15"/>
      <c r="I456" s="11"/>
      <c r="J456" s="10"/>
      <c r="M456" s="16"/>
      <c r="N456" s="17"/>
      <c r="O456" s="10"/>
      <c r="P456" s="25"/>
    </row>
    <row r="457" spans="1:20" x14ac:dyDescent="0.25">
      <c r="A457" s="24"/>
      <c r="B457" s="10"/>
      <c r="C457" s="11"/>
      <c r="D457" s="12"/>
      <c r="E457" s="12"/>
      <c r="F457" s="13"/>
      <c r="G457" s="14"/>
      <c r="H457" s="15"/>
      <c r="I457" s="11"/>
      <c r="J457" s="10"/>
      <c r="M457" s="16"/>
      <c r="N457" s="17"/>
      <c r="O457" s="10"/>
      <c r="P457" s="25"/>
    </row>
    <row r="458" spans="1:20" x14ac:dyDescent="0.25">
      <c r="C458" s="3"/>
    </row>
    <row r="459" spans="1:20" x14ac:dyDescent="0.25">
      <c r="C459" s="3"/>
    </row>
    <row r="460" spans="1:20" x14ac:dyDescent="0.25">
      <c r="C460" s="3"/>
    </row>
    <row r="461" spans="1:20" x14ac:dyDescent="0.25">
      <c r="C461" s="3"/>
    </row>
    <row r="462" spans="1:20" x14ac:dyDescent="0.25">
      <c r="C462" s="3"/>
    </row>
    <row r="463" spans="1:20" x14ac:dyDescent="0.25">
      <c r="C463" s="3"/>
    </row>
    <row r="464" spans="1:20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  <row r="1001" spans="3:3" x14ac:dyDescent="0.25">
      <c r="C1001" s="3"/>
    </row>
    <row r="1002" spans="3:3" x14ac:dyDescent="0.25">
      <c r="C1002" s="3"/>
    </row>
    <row r="1003" spans="3:3" x14ac:dyDescent="0.25">
      <c r="C1003" s="3"/>
    </row>
    <row r="1004" spans="3:3" x14ac:dyDescent="0.25">
      <c r="C1004" s="3"/>
    </row>
    <row r="1005" spans="3:3" x14ac:dyDescent="0.25">
      <c r="C1005" s="3"/>
    </row>
    <row r="1006" spans="3:3" x14ac:dyDescent="0.25">
      <c r="C1006" s="3"/>
    </row>
    <row r="1007" spans="3:3" x14ac:dyDescent="0.25">
      <c r="C1007" s="3"/>
    </row>
    <row r="1008" spans="3:3" x14ac:dyDescent="0.25">
      <c r="C1008" s="3"/>
    </row>
    <row r="1009" spans="3:3" x14ac:dyDescent="0.25">
      <c r="C1009" s="3"/>
    </row>
    <row r="1010" spans="3:3" x14ac:dyDescent="0.25">
      <c r="C1010" s="3"/>
    </row>
    <row r="1011" spans="3:3" x14ac:dyDescent="0.25">
      <c r="C1011" s="3"/>
    </row>
    <row r="1012" spans="3:3" x14ac:dyDescent="0.25">
      <c r="C1012" s="3"/>
    </row>
    <row r="1013" spans="3:3" x14ac:dyDescent="0.25">
      <c r="C1013" s="3"/>
    </row>
    <row r="1014" spans="3:3" x14ac:dyDescent="0.25">
      <c r="C1014" s="3"/>
    </row>
    <row r="1015" spans="3:3" x14ac:dyDescent="0.25">
      <c r="C1015" s="3"/>
    </row>
    <row r="1016" spans="3:3" x14ac:dyDescent="0.25">
      <c r="C1016" s="3"/>
    </row>
    <row r="1017" spans="3:3" x14ac:dyDescent="0.25">
      <c r="C1017" s="3"/>
    </row>
    <row r="1018" spans="3:3" x14ac:dyDescent="0.25">
      <c r="C1018" s="3"/>
    </row>
    <row r="1019" spans="3:3" x14ac:dyDescent="0.25">
      <c r="C1019" s="3"/>
    </row>
    <row r="1020" spans="3:3" x14ac:dyDescent="0.25">
      <c r="C1020" s="3"/>
    </row>
    <row r="1021" spans="3:3" x14ac:dyDescent="0.25">
      <c r="C1021" s="3"/>
    </row>
    <row r="1022" spans="3:3" x14ac:dyDescent="0.25">
      <c r="C1022" s="3"/>
    </row>
    <row r="1023" spans="3:3" x14ac:dyDescent="0.25">
      <c r="C1023" s="3"/>
    </row>
    <row r="1024" spans="3:3" x14ac:dyDescent="0.25">
      <c r="C1024" s="3"/>
    </row>
    <row r="1025" spans="3:3" x14ac:dyDescent="0.25">
      <c r="C1025" s="3"/>
    </row>
    <row r="1026" spans="3:3" x14ac:dyDescent="0.25">
      <c r="C1026" s="3"/>
    </row>
    <row r="1027" spans="3:3" x14ac:dyDescent="0.25">
      <c r="C1027" s="3"/>
    </row>
    <row r="1028" spans="3:3" x14ac:dyDescent="0.25">
      <c r="C1028" s="3"/>
    </row>
    <row r="1029" spans="3:3" x14ac:dyDescent="0.25">
      <c r="C1029" s="3"/>
    </row>
    <row r="1030" spans="3:3" x14ac:dyDescent="0.25">
      <c r="C1030" s="3"/>
    </row>
    <row r="1031" spans="3:3" x14ac:dyDescent="0.25">
      <c r="C1031" s="3"/>
    </row>
    <row r="1032" spans="3:3" x14ac:dyDescent="0.25">
      <c r="C1032" s="3"/>
    </row>
    <row r="1033" spans="3:3" x14ac:dyDescent="0.25">
      <c r="C1033" s="3"/>
    </row>
    <row r="1034" spans="3:3" x14ac:dyDescent="0.25">
      <c r="C1034" s="3"/>
    </row>
    <row r="1035" spans="3:3" x14ac:dyDescent="0.25">
      <c r="C1035" s="3"/>
    </row>
    <row r="1036" spans="3:3" x14ac:dyDescent="0.25">
      <c r="C1036" s="3"/>
    </row>
    <row r="1037" spans="3:3" x14ac:dyDescent="0.25">
      <c r="C1037" s="3"/>
    </row>
    <row r="1038" spans="3:3" x14ac:dyDescent="0.25">
      <c r="C1038" s="3"/>
    </row>
    <row r="1039" spans="3:3" x14ac:dyDescent="0.25">
      <c r="C1039" s="3"/>
    </row>
    <row r="1040" spans="3:3" x14ac:dyDescent="0.25">
      <c r="C1040" s="3"/>
    </row>
    <row r="1041" spans="3:3" x14ac:dyDescent="0.25">
      <c r="C1041" s="3"/>
    </row>
    <row r="1042" spans="3:3" x14ac:dyDescent="0.25">
      <c r="C1042" s="3"/>
    </row>
    <row r="1043" spans="3:3" x14ac:dyDescent="0.25">
      <c r="C1043" s="3"/>
    </row>
    <row r="1044" spans="3:3" x14ac:dyDescent="0.25">
      <c r="C1044" s="3"/>
    </row>
    <row r="1045" spans="3:3" x14ac:dyDescent="0.25">
      <c r="C1045" s="3"/>
    </row>
    <row r="1046" spans="3:3" x14ac:dyDescent="0.25">
      <c r="C1046" s="3"/>
    </row>
    <row r="1047" spans="3:3" x14ac:dyDescent="0.25">
      <c r="C1047" s="3"/>
    </row>
    <row r="1048" spans="3:3" x14ac:dyDescent="0.25">
      <c r="C1048" s="3"/>
    </row>
    <row r="1049" spans="3:3" x14ac:dyDescent="0.25">
      <c r="C1049" s="3"/>
    </row>
    <row r="1050" spans="3:3" x14ac:dyDescent="0.25">
      <c r="C1050" s="3"/>
    </row>
    <row r="1051" spans="3:3" x14ac:dyDescent="0.25">
      <c r="C1051" s="3"/>
    </row>
    <row r="1052" spans="3:3" x14ac:dyDescent="0.25">
      <c r="C1052" s="3"/>
    </row>
    <row r="1053" spans="3:3" x14ac:dyDescent="0.25">
      <c r="C1053" s="3"/>
    </row>
    <row r="1054" spans="3:3" x14ac:dyDescent="0.25">
      <c r="C1054" s="3"/>
    </row>
    <row r="1055" spans="3:3" x14ac:dyDescent="0.25">
      <c r="C1055" s="3"/>
    </row>
    <row r="1056" spans="3:3" x14ac:dyDescent="0.25">
      <c r="C1056" s="3"/>
    </row>
    <row r="1057" spans="3:3" x14ac:dyDescent="0.25">
      <c r="C1057" s="3"/>
    </row>
    <row r="1058" spans="3:3" x14ac:dyDescent="0.25">
      <c r="C1058" s="3"/>
    </row>
    <row r="1059" spans="3:3" x14ac:dyDescent="0.25">
      <c r="C1059" s="3"/>
    </row>
    <row r="1060" spans="3:3" x14ac:dyDescent="0.25">
      <c r="C1060" s="3"/>
    </row>
    <row r="1061" spans="3:3" x14ac:dyDescent="0.25">
      <c r="C1061" s="3"/>
    </row>
    <row r="1062" spans="3:3" x14ac:dyDescent="0.25">
      <c r="C1062" s="3"/>
    </row>
    <row r="1063" spans="3:3" x14ac:dyDescent="0.25">
      <c r="C1063" s="3"/>
    </row>
    <row r="1064" spans="3:3" x14ac:dyDescent="0.25">
      <c r="C1064" s="3"/>
    </row>
    <row r="1065" spans="3:3" x14ac:dyDescent="0.25">
      <c r="C1065" s="3"/>
    </row>
    <row r="1066" spans="3:3" x14ac:dyDescent="0.25">
      <c r="C1066" s="3"/>
    </row>
    <row r="1067" spans="3:3" x14ac:dyDescent="0.25">
      <c r="C1067" s="3"/>
    </row>
    <row r="1068" spans="3:3" x14ac:dyDescent="0.25">
      <c r="C1068" s="3"/>
    </row>
    <row r="1069" spans="3:3" x14ac:dyDescent="0.25">
      <c r="C1069" s="3"/>
    </row>
    <row r="1070" spans="3:3" x14ac:dyDescent="0.25">
      <c r="C1070" s="3"/>
    </row>
    <row r="1071" spans="3:3" x14ac:dyDescent="0.25">
      <c r="C1071" s="3"/>
    </row>
    <row r="1072" spans="3:3" x14ac:dyDescent="0.25">
      <c r="C1072" s="3"/>
    </row>
    <row r="1073" spans="3:3" x14ac:dyDescent="0.25">
      <c r="C1073" s="3"/>
    </row>
    <row r="1074" spans="3:3" x14ac:dyDescent="0.25">
      <c r="C1074" s="3"/>
    </row>
    <row r="1075" spans="3:3" x14ac:dyDescent="0.25">
      <c r="C1075" s="3"/>
    </row>
    <row r="1076" spans="3:3" x14ac:dyDescent="0.25">
      <c r="C1076" s="3"/>
    </row>
    <row r="1077" spans="3:3" x14ac:dyDescent="0.25">
      <c r="C1077" s="3"/>
    </row>
    <row r="1078" spans="3:3" x14ac:dyDescent="0.25">
      <c r="C1078" s="3"/>
    </row>
    <row r="1079" spans="3:3" x14ac:dyDescent="0.25">
      <c r="C1079" s="3"/>
    </row>
    <row r="1080" spans="3:3" x14ac:dyDescent="0.25">
      <c r="C1080" s="3"/>
    </row>
    <row r="1081" spans="3:3" x14ac:dyDescent="0.25">
      <c r="C1081" s="3"/>
    </row>
    <row r="1082" spans="3:3" x14ac:dyDescent="0.25">
      <c r="C1082" s="3"/>
    </row>
    <row r="1083" spans="3:3" x14ac:dyDescent="0.25">
      <c r="C1083" s="3"/>
    </row>
    <row r="1084" spans="3:3" x14ac:dyDescent="0.25">
      <c r="C1084" s="3"/>
    </row>
    <row r="1085" spans="3:3" x14ac:dyDescent="0.25">
      <c r="C1085" s="3"/>
    </row>
    <row r="1086" spans="3:3" x14ac:dyDescent="0.25">
      <c r="C1086" s="3"/>
    </row>
    <row r="1087" spans="3:3" x14ac:dyDescent="0.25">
      <c r="C1087" s="3"/>
    </row>
    <row r="1088" spans="3:3" x14ac:dyDescent="0.25">
      <c r="C1088" s="3"/>
    </row>
    <row r="1089" spans="3:3" x14ac:dyDescent="0.25">
      <c r="C1089" s="3"/>
    </row>
    <row r="1090" spans="3:3" x14ac:dyDescent="0.25">
      <c r="C1090" s="3"/>
    </row>
    <row r="1091" spans="3:3" x14ac:dyDescent="0.25">
      <c r="C1091" s="3"/>
    </row>
    <row r="1092" spans="3:3" x14ac:dyDescent="0.25">
      <c r="C1092" s="3"/>
    </row>
    <row r="1093" spans="3:3" x14ac:dyDescent="0.25">
      <c r="C1093" s="3"/>
    </row>
    <row r="1094" spans="3:3" x14ac:dyDescent="0.25">
      <c r="C1094" s="3"/>
    </row>
    <row r="1095" spans="3:3" x14ac:dyDescent="0.25">
      <c r="C1095" s="3"/>
    </row>
    <row r="1096" spans="3:3" x14ac:dyDescent="0.25">
      <c r="C1096" s="3"/>
    </row>
    <row r="1097" spans="3:3" x14ac:dyDescent="0.25">
      <c r="C1097" s="3"/>
    </row>
    <row r="1098" spans="3:3" x14ac:dyDescent="0.25">
      <c r="C1098" s="3"/>
    </row>
    <row r="1099" spans="3:3" x14ac:dyDescent="0.25">
      <c r="C1099" s="3"/>
    </row>
    <row r="1100" spans="3:3" x14ac:dyDescent="0.25">
      <c r="C1100" s="3"/>
    </row>
    <row r="1101" spans="3:3" x14ac:dyDescent="0.25">
      <c r="C1101" s="3"/>
    </row>
    <row r="1102" spans="3:3" x14ac:dyDescent="0.25">
      <c r="C1102" s="3"/>
    </row>
    <row r="1103" spans="3:3" x14ac:dyDescent="0.25">
      <c r="C1103" s="3"/>
    </row>
    <row r="1104" spans="3:3" x14ac:dyDescent="0.25">
      <c r="C1104" s="3"/>
    </row>
    <row r="1105" spans="3:3" x14ac:dyDescent="0.25">
      <c r="C1105" s="3"/>
    </row>
    <row r="1106" spans="3:3" x14ac:dyDescent="0.25">
      <c r="C1106" s="3"/>
    </row>
    <row r="1107" spans="3:3" x14ac:dyDescent="0.25">
      <c r="C1107" s="3"/>
    </row>
    <row r="1108" spans="3:3" x14ac:dyDescent="0.25">
      <c r="C1108" s="3"/>
    </row>
    <row r="1109" spans="3:3" x14ac:dyDescent="0.25">
      <c r="C1109" s="3"/>
    </row>
    <row r="1110" spans="3:3" x14ac:dyDescent="0.25">
      <c r="C1110" s="3"/>
    </row>
    <row r="1111" spans="3:3" x14ac:dyDescent="0.25">
      <c r="C1111" s="3"/>
    </row>
    <row r="1112" spans="3:3" x14ac:dyDescent="0.25">
      <c r="C1112" s="3"/>
    </row>
    <row r="1113" spans="3:3" x14ac:dyDescent="0.25">
      <c r="C1113" s="3"/>
    </row>
    <row r="1114" spans="3:3" x14ac:dyDescent="0.25">
      <c r="C1114" s="3"/>
    </row>
    <row r="1115" spans="3:3" x14ac:dyDescent="0.25">
      <c r="C1115" s="3"/>
    </row>
    <row r="1116" spans="3:3" x14ac:dyDescent="0.25">
      <c r="C1116" s="3"/>
    </row>
    <row r="1117" spans="3:3" x14ac:dyDescent="0.25">
      <c r="C1117" s="3"/>
    </row>
    <row r="1118" spans="3:3" x14ac:dyDescent="0.25">
      <c r="C1118" s="3"/>
    </row>
    <row r="1119" spans="3:3" x14ac:dyDescent="0.25">
      <c r="C1119" s="3"/>
    </row>
    <row r="1120" spans="3:3" x14ac:dyDescent="0.25">
      <c r="C1120" s="3"/>
    </row>
    <row r="1121" spans="3:3" x14ac:dyDescent="0.25">
      <c r="C1121" s="3"/>
    </row>
    <row r="1122" spans="3:3" x14ac:dyDescent="0.25">
      <c r="C1122" s="3"/>
    </row>
    <row r="1123" spans="3:3" x14ac:dyDescent="0.25">
      <c r="C1123" s="3"/>
    </row>
    <row r="1124" spans="3:3" x14ac:dyDescent="0.25">
      <c r="C1124" s="3"/>
    </row>
    <row r="1125" spans="3:3" x14ac:dyDescent="0.25">
      <c r="C1125" s="3"/>
    </row>
    <row r="1126" spans="3:3" x14ac:dyDescent="0.25">
      <c r="C1126" s="3"/>
    </row>
    <row r="1127" spans="3:3" x14ac:dyDescent="0.25">
      <c r="C1127" s="3"/>
    </row>
    <row r="1128" spans="3:3" x14ac:dyDescent="0.25">
      <c r="C1128" s="3"/>
    </row>
    <row r="1129" spans="3:3" x14ac:dyDescent="0.25">
      <c r="C1129" s="3"/>
    </row>
    <row r="1130" spans="3:3" x14ac:dyDescent="0.25">
      <c r="C1130" s="3"/>
    </row>
    <row r="1131" spans="3:3" x14ac:dyDescent="0.25">
      <c r="C1131" s="3"/>
    </row>
    <row r="1132" spans="3:3" x14ac:dyDescent="0.25">
      <c r="C1132" s="3"/>
    </row>
    <row r="1133" spans="3:3" x14ac:dyDescent="0.25">
      <c r="C1133" s="3"/>
    </row>
    <row r="1134" spans="3:3" x14ac:dyDescent="0.25">
      <c r="C1134" s="3"/>
    </row>
    <row r="1135" spans="3:3" x14ac:dyDescent="0.25">
      <c r="C1135" s="3"/>
    </row>
    <row r="1136" spans="3:3" x14ac:dyDescent="0.25">
      <c r="C1136" s="3"/>
    </row>
    <row r="1137" spans="3:3" x14ac:dyDescent="0.25">
      <c r="C1137" s="3"/>
    </row>
    <row r="1138" spans="3:3" x14ac:dyDescent="0.25">
      <c r="C1138" s="3"/>
    </row>
    <row r="1139" spans="3:3" x14ac:dyDescent="0.25">
      <c r="C1139" s="3"/>
    </row>
    <row r="1140" spans="3:3" x14ac:dyDescent="0.25">
      <c r="C1140" s="3"/>
    </row>
    <row r="1141" spans="3:3" x14ac:dyDescent="0.25">
      <c r="C1141" s="3"/>
    </row>
    <row r="1142" spans="3:3" x14ac:dyDescent="0.25">
      <c r="C1142" s="3"/>
    </row>
    <row r="1143" spans="3:3" x14ac:dyDescent="0.25">
      <c r="C1143" s="3"/>
    </row>
    <row r="1144" spans="3:3" x14ac:dyDescent="0.25">
      <c r="C1144" s="3"/>
    </row>
    <row r="1145" spans="3:3" x14ac:dyDescent="0.25">
      <c r="C1145" s="3"/>
    </row>
    <row r="1146" spans="3:3" x14ac:dyDescent="0.25">
      <c r="C1146" s="3"/>
    </row>
    <row r="1147" spans="3:3" x14ac:dyDescent="0.25">
      <c r="C1147" s="3"/>
    </row>
    <row r="1148" spans="3:3" x14ac:dyDescent="0.25">
      <c r="C1148" s="3"/>
    </row>
    <row r="1149" spans="3:3" x14ac:dyDescent="0.25">
      <c r="C1149" s="3"/>
    </row>
    <row r="1150" spans="3:3" x14ac:dyDescent="0.25">
      <c r="C1150" s="3"/>
    </row>
    <row r="1151" spans="3:3" x14ac:dyDescent="0.25">
      <c r="C1151" s="3"/>
    </row>
    <row r="1152" spans="3:3" x14ac:dyDescent="0.25">
      <c r="C1152" s="3"/>
    </row>
    <row r="1153" spans="3:3" x14ac:dyDescent="0.25">
      <c r="C1153" s="3"/>
    </row>
    <row r="1154" spans="3:3" x14ac:dyDescent="0.25">
      <c r="C1154" s="3"/>
    </row>
    <row r="1155" spans="3:3" x14ac:dyDescent="0.25">
      <c r="C1155" s="3"/>
    </row>
    <row r="1156" spans="3:3" x14ac:dyDescent="0.25">
      <c r="C1156" s="3"/>
    </row>
    <row r="1157" spans="3:3" x14ac:dyDescent="0.25">
      <c r="C1157" s="3"/>
    </row>
    <row r="1158" spans="3:3" x14ac:dyDescent="0.25">
      <c r="C1158" s="3"/>
    </row>
    <row r="1159" spans="3:3" x14ac:dyDescent="0.25">
      <c r="C1159" s="3"/>
    </row>
    <row r="1160" spans="3:3" x14ac:dyDescent="0.25">
      <c r="C1160" s="3"/>
    </row>
    <row r="1161" spans="3:3" x14ac:dyDescent="0.25">
      <c r="C1161" s="3"/>
    </row>
    <row r="1162" spans="3:3" x14ac:dyDescent="0.25">
      <c r="C1162" s="3"/>
    </row>
    <row r="1163" spans="3:3" x14ac:dyDescent="0.25">
      <c r="C1163" s="3"/>
    </row>
    <row r="1164" spans="3:3" x14ac:dyDescent="0.25">
      <c r="C1164" s="3"/>
    </row>
    <row r="1165" spans="3:3" x14ac:dyDescent="0.25">
      <c r="C1165" s="3"/>
    </row>
    <row r="1166" spans="3:3" x14ac:dyDescent="0.25">
      <c r="C1166" s="3"/>
    </row>
    <row r="1167" spans="3:3" x14ac:dyDescent="0.25">
      <c r="C1167" s="3"/>
    </row>
    <row r="1168" spans="3:3" x14ac:dyDescent="0.25">
      <c r="C1168" s="3"/>
    </row>
    <row r="1169" spans="3:3" x14ac:dyDescent="0.25">
      <c r="C1169" s="3"/>
    </row>
    <row r="1170" spans="3:3" x14ac:dyDescent="0.25">
      <c r="C1170" s="3"/>
    </row>
    <row r="1171" spans="3:3" x14ac:dyDescent="0.25">
      <c r="C1171" s="3"/>
    </row>
    <row r="1172" spans="3:3" x14ac:dyDescent="0.25">
      <c r="C1172" s="3"/>
    </row>
    <row r="1173" spans="3:3" x14ac:dyDescent="0.25">
      <c r="C1173" s="3"/>
    </row>
    <row r="1174" spans="3:3" x14ac:dyDescent="0.25">
      <c r="C1174" s="3"/>
    </row>
    <row r="1175" spans="3:3" x14ac:dyDescent="0.25">
      <c r="C1175" s="3"/>
    </row>
    <row r="1176" spans="3:3" x14ac:dyDescent="0.25">
      <c r="C1176" s="3"/>
    </row>
    <row r="1177" spans="3:3" x14ac:dyDescent="0.25">
      <c r="C1177" s="3"/>
    </row>
    <row r="1178" spans="3:3" x14ac:dyDescent="0.25">
      <c r="C1178" s="3"/>
    </row>
    <row r="1179" spans="3:3" x14ac:dyDescent="0.25">
      <c r="C1179" s="3"/>
    </row>
    <row r="1180" spans="3:3" x14ac:dyDescent="0.25">
      <c r="C1180" s="3"/>
    </row>
    <row r="1181" spans="3:3" x14ac:dyDescent="0.25">
      <c r="C1181" s="3"/>
    </row>
    <row r="1182" spans="3:3" x14ac:dyDescent="0.25">
      <c r="C1182" s="3"/>
    </row>
    <row r="1183" spans="3:3" x14ac:dyDescent="0.25">
      <c r="C1183" s="3"/>
    </row>
    <row r="1184" spans="3:3" x14ac:dyDescent="0.25">
      <c r="C1184" s="3"/>
    </row>
    <row r="1185" spans="3:3" x14ac:dyDescent="0.25">
      <c r="C1185" s="3"/>
    </row>
    <row r="1186" spans="3:3" x14ac:dyDescent="0.25">
      <c r="C1186" s="3"/>
    </row>
    <row r="1187" spans="3:3" x14ac:dyDescent="0.25">
      <c r="C1187" s="3"/>
    </row>
    <row r="1188" spans="3:3" x14ac:dyDescent="0.25">
      <c r="C1188" s="3"/>
    </row>
    <row r="1189" spans="3:3" x14ac:dyDescent="0.25">
      <c r="C1189" s="3"/>
    </row>
    <row r="1190" spans="3:3" x14ac:dyDescent="0.25">
      <c r="C1190" s="3"/>
    </row>
    <row r="1191" spans="3:3" x14ac:dyDescent="0.25">
      <c r="C1191" s="3"/>
    </row>
    <row r="1192" spans="3:3" x14ac:dyDescent="0.25">
      <c r="C1192" s="3"/>
    </row>
    <row r="1193" spans="3:3" x14ac:dyDescent="0.25">
      <c r="C1193" s="3"/>
    </row>
    <row r="1194" spans="3:3" x14ac:dyDescent="0.25">
      <c r="C1194" s="3"/>
    </row>
    <row r="1195" spans="3:3" x14ac:dyDescent="0.25">
      <c r="C1195" s="3"/>
    </row>
    <row r="1196" spans="3:3" x14ac:dyDescent="0.25">
      <c r="C1196" s="3"/>
    </row>
    <row r="1197" spans="3:3" x14ac:dyDescent="0.25">
      <c r="C1197" s="3"/>
    </row>
    <row r="1198" spans="3:3" x14ac:dyDescent="0.25">
      <c r="C1198" s="3"/>
    </row>
    <row r="1199" spans="3:3" x14ac:dyDescent="0.25">
      <c r="C1199" s="3"/>
    </row>
    <row r="1200" spans="3:3" x14ac:dyDescent="0.25">
      <c r="C1200" s="3"/>
    </row>
    <row r="1201" spans="3:3" x14ac:dyDescent="0.25">
      <c r="C1201" s="3"/>
    </row>
    <row r="1202" spans="3:3" x14ac:dyDescent="0.25">
      <c r="C1202" s="3"/>
    </row>
    <row r="1203" spans="3:3" x14ac:dyDescent="0.25">
      <c r="C1203" s="3"/>
    </row>
    <row r="1204" spans="3:3" x14ac:dyDescent="0.25">
      <c r="C1204" s="3"/>
    </row>
    <row r="1205" spans="3:3" x14ac:dyDescent="0.25">
      <c r="C1205" s="3"/>
    </row>
    <row r="1206" spans="3:3" x14ac:dyDescent="0.25">
      <c r="C1206" s="3"/>
    </row>
    <row r="1207" spans="3:3" x14ac:dyDescent="0.25">
      <c r="C1207" s="3"/>
    </row>
    <row r="1208" spans="3:3" x14ac:dyDescent="0.25">
      <c r="C1208" s="3"/>
    </row>
    <row r="1209" spans="3:3" x14ac:dyDescent="0.25">
      <c r="C1209" s="3"/>
    </row>
    <row r="1210" spans="3:3" x14ac:dyDescent="0.25">
      <c r="C1210" s="3"/>
    </row>
    <row r="1211" spans="3:3" x14ac:dyDescent="0.25">
      <c r="C1211" s="3"/>
    </row>
    <row r="1212" spans="3:3" x14ac:dyDescent="0.25">
      <c r="C1212" s="3"/>
    </row>
    <row r="1213" spans="3:3" x14ac:dyDescent="0.25">
      <c r="C1213" s="3"/>
    </row>
    <row r="1214" spans="3:3" x14ac:dyDescent="0.25">
      <c r="C1214" s="3"/>
    </row>
    <row r="1215" spans="3:3" x14ac:dyDescent="0.25">
      <c r="C1215" s="3"/>
    </row>
    <row r="1216" spans="3:3" x14ac:dyDescent="0.25">
      <c r="C1216" s="3"/>
    </row>
    <row r="1217" spans="3:3" x14ac:dyDescent="0.25">
      <c r="C1217" s="3"/>
    </row>
    <row r="1218" spans="3:3" x14ac:dyDescent="0.25">
      <c r="C1218" s="3"/>
    </row>
    <row r="1219" spans="3:3" x14ac:dyDescent="0.25">
      <c r="C1219" s="3"/>
    </row>
    <row r="1220" spans="3:3" x14ac:dyDescent="0.25">
      <c r="C1220" s="3"/>
    </row>
    <row r="1221" spans="3:3" x14ac:dyDescent="0.25">
      <c r="C1221" s="3"/>
    </row>
    <row r="1222" spans="3:3" x14ac:dyDescent="0.25">
      <c r="C1222" s="3"/>
    </row>
    <row r="1223" spans="3:3" x14ac:dyDescent="0.25">
      <c r="C1223" s="3"/>
    </row>
    <row r="1224" spans="3:3" x14ac:dyDescent="0.25">
      <c r="C1224" s="3"/>
    </row>
    <row r="1225" spans="3:3" x14ac:dyDescent="0.25">
      <c r="C1225" s="3"/>
    </row>
    <row r="1226" spans="3:3" x14ac:dyDescent="0.25">
      <c r="C1226" s="3"/>
    </row>
    <row r="1227" spans="3:3" x14ac:dyDescent="0.25">
      <c r="C1227" s="3"/>
    </row>
    <row r="1228" spans="3:3" x14ac:dyDescent="0.25">
      <c r="C1228" s="3"/>
    </row>
    <row r="1229" spans="3:3" x14ac:dyDescent="0.25">
      <c r="C1229" s="3"/>
    </row>
    <row r="1230" spans="3:3" x14ac:dyDescent="0.25">
      <c r="C1230" s="3"/>
    </row>
    <row r="1231" spans="3:3" x14ac:dyDescent="0.25">
      <c r="C1231" s="3"/>
    </row>
    <row r="1232" spans="3:3" x14ac:dyDescent="0.25">
      <c r="C1232" s="3"/>
    </row>
    <row r="1233" spans="3:3" x14ac:dyDescent="0.25">
      <c r="C1233" s="3"/>
    </row>
    <row r="1234" spans="3:3" x14ac:dyDescent="0.25">
      <c r="C1234" s="3"/>
    </row>
    <row r="1235" spans="3:3" x14ac:dyDescent="0.25">
      <c r="C1235" s="3"/>
    </row>
    <row r="1236" spans="3:3" x14ac:dyDescent="0.25">
      <c r="C1236" s="3"/>
    </row>
    <row r="1237" spans="3:3" x14ac:dyDescent="0.25">
      <c r="C1237" s="3"/>
    </row>
    <row r="1238" spans="3:3" x14ac:dyDescent="0.25">
      <c r="C1238" s="3"/>
    </row>
    <row r="1239" spans="3:3" x14ac:dyDescent="0.25">
      <c r="C1239" s="3"/>
    </row>
    <row r="1240" spans="3:3" x14ac:dyDescent="0.25">
      <c r="C1240" s="3"/>
    </row>
    <row r="1241" spans="3:3" x14ac:dyDescent="0.25">
      <c r="C1241" s="3"/>
    </row>
    <row r="1242" spans="3:3" x14ac:dyDescent="0.25">
      <c r="C1242" s="3"/>
    </row>
    <row r="1243" spans="3:3" x14ac:dyDescent="0.25">
      <c r="C1243" s="3"/>
    </row>
    <row r="1244" spans="3:3" x14ac:dyDescent="0.25">
      <c r="C1244" s="3"/>
    </row>
    <row r="1245" spans="3:3" x14ac:dyDescent="0.25">
      <c r="C1245" s="3"/>
    </row>
    <row r="1246" spans="3:3" x14ac:dyDescent="0.25">
      <c r="C1246" s="3"/>
    </row>
    <row r="1247" spans="3:3" x14ac:dyDescent="0.25">
      <c r="C1247" s="3"/>
    </row>
    <row r="1248" spans="3:3" x14ac:dyDescent="0.25">
      <c r="C1248" s="3"/>
    </row>
    <row r="1249" spans="3:3" x14ac:dyDescent="0.25">
      <c r="C1249" s="3"/>
    </row>
    <row r="1250" spans="3:3" x14ac:dyDescent="0.25">
      <c r="C1250" s="3"/>
    </row>
    <row r="1251" spans="3:3" x14ac:dyDescent="0.25">
      <c r="C1251" s="3"/>
    </row>
    <row r="1252" spans="3:3" x14ac:dyDescent="0.25">
      <c r="C1252" s="3"/>
    </row>
    <row r="1253" spans="3:3" x14ac:dyDescent="0.25">
      <c r="C1253" s="3"/>
    </row>
    <row r="1254" spans="3:3" x14ac:dyDescent="0.25">
      <c r="C1254" s="3"/>
    </row>
    <row r="1255" spans="3:3" x14ac:dyDescent="0.25">
      <c r="C1255" s="3"/>
    </row>
    <row r="1256" spans="3:3" x14ac:dyDescent="0.25">
      <c r="C1256" s="3"/>
    </row>
    <row r="1257" spans="3:3" x14ac:dyDescent="0.25">
      <c r="C1257" s="3"/>
    </row>
    <row r="1258" spans="3:3" x14ac:dyDescent="0.25">
      <c r="C1258" s="3"/>
    </row>
    <row r="1259" spans="3:3" x14ac:dyDescent="0.25">
      <c r="C1259" s="3"/>
    </row>
    <row r="1260" spans="3:3" x14ac:dyDescent="0.25">
      <c r="C1260" s="3"/>
    </row>
    <row r="1261" spans="3:3" x14ac:dyDescent="0.25">
      <c r="C1261" s="3"/>
    </row>
    <row r="1262" spans="3:3" x14ac:dyDescent="0.25">
      <c r="C1262" s="3"/>
    </row>
    <row r="1263" spans="3:3" x14ac:dyDescent="0.25">
      <c r="C1263" s="3"/>
    </row>
    <row r="1264" spans="3:3" x14ac:dyDescent="0.25">
      <c r="C1264" s="3"/>
    </row>
    <row r="1265" spans="3:3" x14ac:dyDescent="0.25">
      <c r="C1265" s="3"/>
    </row>
    <row r="1266" spans="3:3" x14ac:dyDescent="0.25">
      <c r="C1266" s="3"/>
    </row>
    <row r="1267" spans="3:3" x14ac:dyDescent="0.25">
      <c r="C1267" s="3"/>
    </row>
    <row r="1268" spans="3:3" x14ac:dyDescent="0.25">
      <c r="C1268" s="3"/>
    </row>
    <row r="1269" spans="3:3" x14ac:dyDescent="0.25">
      <c r="C1269" s="3"/>
    </row>
    <row r="1270" spans="3:3" x14ac:dyDescent="0.25">
      <c r="C1270" s="3"/>
    </row>
    <row r="1271" spans="3:3" x14ac:dyDescent="0.25">
      <c r="C1271" s="3"/>
    </row>
    <row r="1272" spans="3:3" x14ac:dyDescent="0.25">
      <c r="C1272" s="3"/>
    </row>
    <row r="1273" spans="3:3" x14ac:dyDescent="0.25">
      <c r="C1273" s="3"/>
    </row>
    <row r="1274" spans="3:3" x14ac:dyDescent="0.25">
      <c r="C1274" s="3"/>
    </row>
    <row r="1275" spans="3:3" x14ac:dyDescent="0.25">
      <c r="C1275" s="3"/>
    </row>
    <row r="1276" spans="3:3" x14ac:dyDescent="0.25">
      <c r="C1276" s="3"/>
    </row>
    <row r="1277" spans="3:3" x14ac:dyDescent="0.25">
      <c r="C1277" s="3"/>
    </row>
    <row r="1278" spans="3:3" x14ac:dyDescent="0.25">
      <c r="C1278" s="3"/>
    </row>
    <row r="1279" spans="3:3" x14ac:dyDescent="0.25">
      <c r="C1279" s="3"/>
    </row>
    <row r="1280" spans="3:3" x14ac:dyDescent="0.25">
      <c r="C1280" s="3"/>
    </row>
    <row r="1281" spans="3:3" x14ac:dyDescent="0.25">
      <c r="C1281" s="3"/>
    </row>
    <row r="1282" spans="3:3" x14ac:dyDescent="0.25">
      <c r="C1282" s="3"/>
    </row>
    <row r="1283" spans="3:3" x14ac:dyDescent="0.25">
      <c r="C1283" s="3"/>
    </row>
    <row r="1284" spans="3:3" x14ac:dyDescent="0.25">
      <c r="C1284" s="3"/>
    </row>
    <row r="1285" spans="3:3" x14ac:dyDescent="0.25">
      <c r="C1285" s="3"/>
    </row>
    <row r="1286" spans="3:3" x14ac:dyDescent="0.25">
      <c r="C1286" s="3"/>
    </row>
    <row r="1287" spans="3:3" x14ac:dyDescent="0.25">
      <c r="C1287" s="3"/>
    </row>
    <row r="1288" spans="3:3" x14ac:dyDescent="0.25">
      <c r="C1288" s="3"/>
    </row>
    <row r="1289" spans="3:3" x14ac:dyDescent="0.25">
      <c r="C1289" s="3"/>
    </row>
    <row r="1290" spans="3:3" x14ac:dyDescent="0.25">
      <c r="C1290" s="3"/>
    </row>
    <row r="1291" spans="3:3" x14ac:dyDescent="0.25">
      <c r="C1291" s="3"/>
    </row>
    <row r="1292" spans="3:3" x14ac:dyDescent="0.25">
      <c r="C1292" s="3"/>
    </row>
    <row r="1293" spans="3:3" x14ac:dyDescent="0.25">
      <c r="C1293" s="3"/>
    </row>
    <row r="1294" spans="3:3" x14ac:dyDescent="0.25">
      <c r="C1294" s="3"/>
    </row>
    <row r="1295" spans="3:3" x14ac:dyDescent="0.25">
      <c r="C1295" s="3"/>
    </row>
    <row r="1296" spans="3:3" x14ac:dyDescent="0.25">
      <c r="C1296" s="3"/>
    </row>
    <row r="1297" spans="3:3" x14ac:dyDescent="0.25">
      <c r="C1297" s="3"/>
    </row>
    <row r="1298" spans="3:3" x14ac:dyDescent="0.25">
      <c r="C1298" s="3"/>
    </row>
    <row r="1299" spans="3:3" x14ac:dyDescent="0.25">
      <c r="C1299" s="3"/>
    </row>
    <row r="1300" spans="3:3" x14ac:dyDescent="0.25">
      <c r="C1300" s="3"/>
    </row>
    <row r="1301" spans="3:3" x14ac:dyDescent="0.25">
      <c r="C1301" s="3"/>
    </row>
    <row r="1302" spans="3:3" x14ac:dyDescent="0.25">
      <c r="C1302" s="3"/>
    </row>
    <row r="1303" spans="3:3" x14ac:dyDescent="0.25">
      <c r="C1303" s="3"/>
    </row>
    <row r="1304" spans="3:3" x14ac:dyDescent="0.25">
      <c r="C1304" s="3"/>
    </row>
    <row r="1305" spans="3:3" x14ac:dyDescent="0.25">
      <c r="C1305" s="3"/>
    </row>
    <row r="1306" spans="3:3" x14ac:dyDescent="0.25">
      <c r="C1306" s="3"/>
    </row>
    <row r="1307" spans="3:3" x14ac:dyDescent="0.25">
      <c r="C1307" s="3"/>
    </row>
    <row r="1308" spans="3:3" x14ac:dyDescent="0.25">
      <c r="C1308" s="3"/>
    </row>
    <row r="1309" spans="3:3" x14ac:dyDescent="0.25">
      <c r="C1309" s="3"/>
    </row>
    <row r="1310" spans="3:3" x14ac:dyDescent="0.25">
      <c r="C1310" s="3"/>
    </row>
    <row r="1311" spans="3:3" x14ac:dyDescent="0.25">
      <c r="C1311" s="3"/>
    </row>
    <row r="1312" spans="3:3" x14ac:dyDescent="0.25">
      <c r="C1312" s="3"/>
    </row>
    <row r="1313" spans="3:3" x14ac:dyDescent="0.25">
      <c r="C1313" s="3"/>
    </row>
    <row r="1314" spans="3:3" x14ac:dyDescent="0.25">
      <c r="C1314" s="3"/>
    </row>
    <row r="1315" spans="3:3" x14ac:dyDescent="0.25">
      <c r="C1315" s="3"/>
    </row>
    <row r="1316" spans="3:3" x14ac:dyDescent="0.25">
      <c r="C1316" s="3"/>
    </row>
    <row r="1317" spans="3:3" x14ac:dyDescent="0.25">
      <c r="C1317" s="3"/>
    </row>
    <row r="1318" spans="3:3" x14ac:dyDescent="0.25">
      <c r="C1318" s="3"/>
    </row>
    <row r="1319" spans="3:3" x14ac:dyDescent="0.25">
      <c r="C1319" s="3"/>
    </row>
    <row r="1320" spans="3:3" x14ac:dyDescent="0.25">
      <c r="C1320" s="3"/>
    </row>
    <row r="1321" spans="3:3" x14ac:dyDescent="0.25">
      <c r="C1321" s="3"/>
    </row>
    <row r="1322" spans="3:3" x14ac:dyDescent="0.25">
      <c r="C1322" s="3"/>
    </row>
    <row r="1323" spans="3:3" x14ac:dyDescent="0.25">
      <c r="C1323" s="3"/>
    </row>
    <row r="1324" spans="3:3" x14ac:dyDescent="0.25">
      <c r="C1324" s="3"/>
    </row>
    <row r="1325" spans="3:3" x14ac:dyDescent="0.25">
      <c r="C1325" s="3"/>
    </row>
    <row r="1326" spans="3:3" x14ac:dyDescent="0.25">
      <c r="C1326" s="3"/>
    </row>
    <row r="1327" spans="3:3" x14ac:dyDescent="0.25">
      <c r="C1327" s="3"/>
    </row>
    <row r="1328" spans="3:3" x14ac:dyDescent="0.25">
      <c r="C1328" s="3"/>
    </row>
    <row r="1329" spans="3:3" x14ac:dyDescent="0.25">
      <c r="C1329" s="3"/>
    </row>
    <row r="1330" spans="3:3" x14ac:dyDescent="0.25">
      <c r="C1330" s="3"/>
    </row>
    <row r="1331" spans="3:3" x14ac:dyDescent="0.25">
      <c r="C1331" s="3"/>
    </row>
    <row r="1332" spans="3:3" x14ac:dyDescent="0.25">
      <c r="C1332" s="3"/>
    </row>
    <row r="1333" spans="3:3" x14ac:dyDescent="0.25">
      <c r="C1333" s="3"/>
    </row>
    <row r="1334" spans="3:3" x14ac:dyDescent="0.25">
      <c r="C1334" s="3"/>
    </row>
    <row r="1335" spans="3:3" x14ac:dyDescent="0.25">
      <c r="C1335" s="3"/>
    </row>
    <row r="1336" spans="3:3" x14ac:dyDescent="0.25">
      <c r="C1336" s="3"/>
    </row>
    <row r="1337" spans="3:3" x14ac:dyDescent="0.25">
      <c r="C1337" s="3"/>
    </row>
    <row r="1338" spans="3:3" x14ac:dyDescent="0.25">
      <c r="C1338" s="3"/>
    </row>
    <row r="1339" spans="3:3" x14ac:dyDescent="0.25">
      <c r="C1339" s="3"/>
    </row>
    <row r="1340" spans="3:3" x14ac:dyDescent="0.25">
      <c r="C1340" s="3"/>
    </row>
    <row r="1341" spans="3:3" x14ac:dyDescent="0.25">
      <c r="C1341" s="3"/>
    </row>
    <row r="1342" spans="3:3" x14ac:dyDescent="0.25">
      <c r="C1342" s="3"/>
    </row>
    <row r="1343" spans="3:3" x14ac:dyDescent="0.25">
      <c r="C1343" s="3"/>
    </row>
    <row r="1344" spans="3:3" x14ac:dyDescent="0.25">
      <c r="C1344" s="3"/>
    </row>
    <row r="1345" spans="3:3" x14ac:dyDescent="0.25">
      <c r="C1345" s="3"/>
    </row>
    <row r="1346" spans="3:3" x14ac:dyDescent="0.25">
      <c r="C1346" s="3"/>
    </row>
    <row r="1347" spans="3:3" x14ac:dyDescent="0.25">
      <c r="C1347" s="3"/>
    </row>
    <row r="1348" spans="3:3" x14ac:dyDescent="0.25">
      <c r="C1348" s="3"/>
    </row>
    <row r="1349" spans="3:3" x14ac:dyDescent="0.25">
      <c r="C1349" s="3"/>
    </row>
    <row r="1350" spans="3:3" x14ac:dyDescent="0.25">
      <c r="C1350" s="3"/>
    </row>
    <row r="1351" spans="3:3" x14ac:dyDescent="0.25">
      <c r="C1351" s="3"/>
    </row>
    <row r="1352" spans="3:3" x14ac:dyDescent="0.25">
      <c r="C1352" s="3"/>
    </row>
    <row r="1353" spans="3:3" x14ac:dyDescent="0.25">
      <c r="C1353" s="3"/>
    </row>
    <row r="1354" spans="3:3" x14ac:dyDescent="0.25">
      <c r="C1354" s="3"/>
    </row>
    <row r="1355" spans="3:3" x14ac:dyDescent="0.25">
      <c r="C1355" s="3"/>
    </row>
    <row r="1356" spans="3:3" x14ac:dyDescent="0.25">
      <c r="C1356" s="3"/>
    </row>
    <row r="1357" spans="3:3" x14ac:dyDescent="0.25">
      <c r="C1357" s="3"/>
    </row>
    <row r="1358" spans="3:3" x14ac:dyDescent="0.25">
      <c r="C1358" s="3"/>
    </row>
    <row r="1359" spans="3:3" x14ac:dyDescent="0.25">
      <c r="C1359" s="3"/>
    </row>
    <row r="1360" spans="3:3" x14ac:dyDescent="0.25">
      <c r="C1360" s="3"/>
    </row>
    <row r="1361" spans="3:3" x14ac:dyDescent="0.25">
      <c r="C1361" s="3"/>
    </row>
    <row r="1362" spans="3:3" x14ac:dyDescent="0.25">
      <c r="C1362" s="3"/>
    </row>
    <row r="1363" spans="3:3" x14ac:dyDescent="0.25">
      <c r="C1363" s="3"/>
    </row>
    <row r="1364" spans="3:3" x14ac:dyDescent="0.25">
      <c r="C1364" s="3"/>
    </row>
    <row r="1365" spans="3:3" x14ac:dyDescent="0.25">
      <c r="C1365" s="3"/>
    </row>
    <row r="1366" spans="3:3" x14ac:dyDescent="0.25">
      <c r="C1366" s="3"/>
    </row>
    <row r="1367" spans="3:3" x14ac:dyDescent="0.25">
      <c r="C1367" s="3"/>
    </row>
    <row r="1368" spans="3:3" x14ac:dyDescent="0.25">
      <c r="C1368" s="3"/>
    </row>
    <row r="1369" spans="3:3" x14ac:dyDescent="0.25">
      <c r="C1369" s="3"/>
    </row>
    <row r="1370" spans="3:3" x14ac:dyDescent="0.25">
      <c r="C1370" s="3"/>
    </row>
    <row r="1371" spans="3:3" x14ac:dyDescent="0.25">
      <c r="C1371" s="3"/>
    </row>
    <row r="1372" spans="3:3" x14ac:dyDescent="0.25">
      <c r="C1372" s="3"/>
    </row>
    <row r="1373" spans="3:3" x14ac:dyDescent="0.25">
      <c r="C1373" s="3"/>
    </row>
    <row r="1374" spans="3:3" x14ac:dyDescent="0.25">
      <c r="C1374" s="3"/>
    </row>
    <row r="1375" spans="3:3" x14ac:dyDescent="0.25">
      <c r="C1375" s="3"/>
    </row>
    <row r="1376" spans="3:3" x14ac:dyDescent="0.25">
      <c r="C1376" s="3"/>
    </row>
    <row r="1377" spans="3:3" x14ac:dyDescent="0.25">
      <c r="C1377" s="3"/>
    </row>
    <row r="1378" spans="3:3" x14ac:dyDescent="0.25">
      <c r="C1378" s="3"/>
    </row>
    <row r="1379" spans="3:3" x14ac:dyDescent="0.25">
      <c r="C1379" s="3"/>
    </row>
    <row r="1380" spans="3:3" x14ac:dyDescent="0.25">
      <c r="C1380" s="3"/>
    </row>
    <row r="1381" spans="3:3" x14ac:dyDescent="0.25">
      <c r="C1381" s="3"/>
    </row>
    <row r="1382" spans="3:3" x14ac:dyDescent="0.25">
      <c r="C1382" s="3"/>
    </row>
    <row r="1383" spans="3:3" x14ac:dyDescent="0.25">
      <c r="C1383" s="3"/>
    </row>
    <row r="1384" spans="3:3" x14ac:dyDescent="0.25">
      <c r="C1384" s="3"/>
    </row>
    <row r="1385" spans="3:3" x14ac:dyDescent="0.25">
      <c r="C1385" s="3"/>
    </row>
    <row r="1386" spans="3:3" x14ac:dyDescent="0.25">
      <c r="C1386" s="3"/>
    </row>
    <row r="1387" spans="3:3" x14ac:dyDescent="0.25">
      <c r="C1387" s="3"/>
    </row>
    <row r="1388" spans="3:3" x14ac:dyDescent="0.25">
      <c r="C1388" s="3"/>
    </row>
    <row r="1389" spans="3:3" x14ac:dyDescent="0.25">
      <c r="C1389" s="3"/>
    </row>
    <row r="1390" spans="3:3" x14ac:dyDescent="0.25">
      <c r="C1390" s="3"/>
    </row>
    <row r="1391" spans="3:3" x14ac:dyDescent="0.25">
      <c r="C1391" s="3"/>
    </row>
    <row r="1392" spans="3:3" x14ac:dyDescent="0.25">
      <c r="C1392" s="3"/>
    </row>
    <row r="1393" spans="3:3" x14ac:dyDescent="0.25">
      <c r="C1393" s="3"/>
    </row>
    <row r="1394" spans="3:3" x14ac:dyDescent="0.25">
      <c r="C1394" s="3"/>
    </row>
    <row r="1395" spans="3:3" x14ac:dyDescent="0.25">
      <c r="C1395" s="3"/>
    </row>
    <row r="1396" spans="3:3" x14ac:dyDescent="0.25">
      <c r="C1396" s="3"/>
    </row>
    <row r="1397" spans="3:3" x14ac:dyDescent="0.25">
      <c r="C1397" s="3"/>
    </row>
    <row r="1398" spans="3:3" x14ac:dyDescent="0.25">
      <c r="C1398" s="3"/>
    </row>
    <row r="1399" spans="3:3" x14ac:dyDescent="0.25">
      <c r="C1399" s="3"/>
    </row>
    <row r="1400" spans="3:3" x14ac:dyDescent="0.25">
      <c r="C1400" s="3"/>
    </row>
    <row r="1401" spans="3:3" x14ac:dyDescent="0.25">
      <c r="C1401" s="3"/>
    </row>
    <row r="1402" spans="3:3" x14ac:dyDescent="0.25">
      <c r="C1402" s="3"/>
    </row>
    <row r="1403" spans="3:3" x14ac:dyDescent="0.25">
      <c r="C1403" s="3"/>
    </row>
    <row r="1404" spans="3:3" x14ac:dyDescent="0.25">
      <c r="C1404" s="3"/>
    </row>
    <row r="1405" spans="3:3" x14ac:dyDescent="0.25">
      <c r="C1405" s="3"/>
    </row>
    <row r="1406" spans="3:3" x14ac:dyDescent="0.25">
      <c r="C1406" s="3"/>
    </row>
    <row r="1407" spans="3:3" x14ac:dyDescent="0.25">
      <c r="C1407" s="3"/>
    </row>
    <row r="1408" spans="3:3" x14ac:dyDescent="0.25">
      <c r="C1408" s="3"/>
    </row>
    <row r="1409" spans="3:3" x14ac:dyDescent="0.25">
      <c r="C1409" s="3"/>
    </row>
    <row r="1410" spans="3:3" x14ac:dyDescent="0.25">
      <c r="C1410" s="3"/>
    </row>
    <row r="1411" spans="3:3" x14ac:dyDescent="0.25">
      <c r="C1411" s="3"/>
    </row>
    <row r="1412" spans="3:3" x14ac:dyDescent="0.25">
      <c r="C1412" s="3"/>
    </row>
    <row r="1413" spans="3:3" x14ac:dyDescent="0.25">
      <c r="C1413" s="3"/>
    </row>
    <row r="1414" spans="3:3" x14ac:dyDescent="0.25">
      <c r="C1414" s="3"/>
    </row>
    <row r="1415" spans="3:3" x14ac:dyDescent="0.25">
      <c r="C1415" s="3"/>
    </row>
    <row r="1416" spans="3:3" x14ac:dyDescent="0.25">
      <c r="C1416" s="3"/>
    </row>
    <row r="1417" spans="3:3" x14ac:dyDescent="0.25">
      <c r="C1417" s="3"/>
    </row>
    <row r="1418" spans="3:3" x14ac:dyDescent="0.25">
      <c r="C1418" s="3"/>
    </row>
    <row r="1419" spans="3:3" x14ac:dyDescent="0.25">
      <c r="C1419" s="3"/>
    </row>
    <row r="1420" spans="3:3" x14ac:dyDescent="0.25">
      <c r="C1420" s="3"/>
    </row>
    <row r="1421" spans="3:3" x14ac:dyDescent="0.25">
      <c r="C1421" s="3"/>
    </row>
    <row r="1422" spans="3:3" x14ac:dyDescent="0.25">
      <c r="C1422" s="3"/>
    </row>
    <row r="1423" spans="3:3" x14ac:dyDescent="0.25">
      <c r="C1423" s="3"/>
    </row>
    <row r="1424" spans="3:3" x14ac:dyDescent="0.25">
      <c r="C1424" s="3"/>
    </row>
    <row r="1425" spans="3:3" x14ac:dyDescent="0.25">
      <c r="C1425" s="3"/>
    </row>
    <row r="1426" spans="3:3" x14ac:dyDescent="0.25">
      <c r="C1426" s="3"/>
    </row>
    <row r="1427" spans="3:3" x14ac:dyDescent="0.25">
      <c r="C1427" s="3"/>
    </row>
    <row r="1428" spans="3:3" x14ac:dyDescent="0.25">
      <c r="C1428" s="3"/>
    </row>
    <row r="1429" spans="3:3" x14ac:dyDescent="0.25">
      <c r="C1429" s="3"/>
    </row>
    <row r="1430" spans="3:3" x14ac:dyDescent="0.25">
      <c r="C1430" s="3"/>
    </row>
    <row r="1431" spans="3:3" x14ac:dyDescent="0.25">
      <c r="C1431" s="3"/>
    </row>
    <row r="1432" spans="3:3" x14ac:dyDescent="0.25">
      <c r="C1432" s="3"/>
    </row>
    <row r="1433" spans="3:3" x14ac:dyDescent="0.25">
      <c r="C1433" s="3"/>
    </row>
    <row r="1434" spans="3:3" x14ac:dyDescent="0.25">
      <c r="C1434" s="3"/>
    </row>
    <row r="1435" spans="3:3" x14ac:dyDescent="0.25">
      <c r="C1435" s="3"/>
    </row>
    <row r="1436" spans="3:3" x14ac:dyDescent="0.25">
      <c r="C1436" s="3"/>
    </row>
    <row r="1437" spans="3:3" x14ac:dyDescent="0.25">
      <c r="C1437" s="3"/>
    </row>
    <row r="1438" spans="3:3" x14ac:dyDescent="0.25">
      <c r="C1438" s="3"/>
    </row>
    <row r="1439" spans="3:3" x14ac:dyDescent="0.25">
      <c r="C1439" s="3"/>
    </row>
    <row r="1440" spans="3:3" x14ac:dyDescent="0.25">
      <c r="C1440" s="3"/>
    </row>
    <row r="1441" spans="3:3" x14ac:dyDescent="0.25">
      <c r="C1441" s="3"/>
    </row>
    <row r="1442" spans="3:3" x14ac:dyDescent="0.25">
      <c r="C1442" s="3"/>
    </row>
    <row r="1443" spans="3:3" x14ac:dyDescent="0.25">
      <c r="C1443" s="3"/>
    </row>
    <row r="1444" spans="3:3" x14ac:dyDescent="0.25">
      <c r="C1444" s="3"/>
    </row>
    <row r="1445" spans="3:3" x14ac:dyDescent="0.25">
      <c r="C1445" s="3"/>
    </row>
    <row r="1446" spans="3:3" x14ac:dyDescent="0.25">
      <c r="C1446" s="3"/>
    </row>
    <row r="1447" spans="3:3" x14ac:dyDescent="0.25">
      <c r="C1447" s="3"/>
    </row>
    <row r="1448" spans="3:3" x14ac:dyDescent="0.25">
      <c r="C1448" s="3"/>
    </row>
    <row r="1449" spans="3:3" x14ac:dyDescent="0.25">
      <c r="C1449" s="3"/>
    </row>
    <row r="1450" spans="3:3" x14ac:dyDescent="0.25">
      <c r="C1450" s="3"/>
    </row>
    <row r="1451" spans="3:3" x14ac:dyDescent="0.25">
      <c r="C1451" s="3"/>
    </row>
    <row r="1452" spans="3:3" x14ac:dyDescent="0.25">
      <c r="C1452" s="3"/>
    </row>
    <row r="1453" spans="3:3" x14ac:dyDescent="0.25">
      <c r="C1453" s="3"/>
    </row>
    <row r="1454" spans="3:3" x14ac:dyDescent="0.25">
      <c r="C1454" s="3"/>
    </row>
    <row r="1455" spans="3:3" x14ac:dyDescent="0.25">
      <c r="C1455" s="3"/>
    </row>
    <row r="1456" spans="3:3" x14ac:dyDescent="0.25">
      <c r="C1456" s="3"/>
    </row>
    <row r="1457" spans="3:3" x14ac:dyDescent="0.25">
      <c r="C1457" s="3"/>
    </row>
    <row r="1458" spans="3:3" x14ac:dyDescent="0.25">
      <c r="C1458" s="3"/>
    </row>
    <row r="1459" spans="3:3" x14ac:dyDescent="0.25">
      <c r="C1459" s="3"/>
    </row>
    <row r="1460" spans="3:3" x14ac:dyDescent="0.25">
      <c r="C1460" s="3"/>
    </row>
    <row r="1461" spans="3:3" x14ac:dyDescent="0.25">
      <c r="C1461" s="3"/>
    </row>
    <row r="1462" spans="3:3" x14ac:dyDescent="0.25">
      <c r="C1462" s="3"/>
    </row>
    <row r="1463" spans="3:3" x14ac:dyDescent="0.25">
      <c r="C1463" s="3"/>
    </row>
    <row r="1464" spans="3:3" x14ac:dyDescent="0.25">
      <c r="C1464" s="3"/>
    </row>
    <row r="1465" spans="3:3" x14ac:dyDescent="0.25">
      <c r="C1465" s="3"/>
    </row>
    <row r="1466" spans="3:3" x14ac:dyDescent="0.25">
      <c r="C1466" s="3"/>
    </row>
    <row r="1467" spans="3:3" x14ac:dyDescent="0.25">
      <c r="C1467" s="3"/>
    </row>
    <row r="1468" spans="3:3" x14ac:dyDescent="0.25">
      <c r="C1468" s="3"/>
    </row>
    <row r="1469" spans="3:3" x14ac:dyDescent="0.25">
      <c r="C1469" s="3"/>
    </row>
    <row r="1470" spans="3:3" x14ac:dyDescent="0.25">
      <c r="C1470" s="3"/>
    </row>
    <row r="1471" spans="3:3" x14ac:dyDescent="0.25">
      <c r="C1471" s="3"/>
    </row>
    <row r="1472" spans="3:3" x14ac:dyDescent="0.25">
      <c r="C1472" s="3"/>
    </row>
    <row r="1473" spans="3:3" x14ac:dyDescent="0.25">
      <c r="C1473" s="3"/>
    </row>
    <row r="1474" spans="3:3" x14ac:dyDescent="0.25">
      <c r="C1474" s="3"/>
    </row>
    <row r="1475" spans="3:3" x14ac:dyDescent="0.25">
      <c r="C1475" s="3"/>
    </row>
    <row r="1476" spans="3:3" x14ac:dyDescent="0.25">
      <c r="C1476" s="3"/>
    </row>
    <row r="1477" spans="3:3" x14ac:dyDescent="0.25">
      <c r="C1477" s="3"/>
    </row>
    <row r="1478" spans="3:3" x14ac:dyDescent="0.25">
      <c r="C1478" s="3"/>
    </row>
    <row r="1479" spans="3:3" x14ac:dyDescent="0.25">
      <c r="C1479" s="3"/>
    </row>
    <row r="1480" spans="3:3" x14ac:dyDescent="0.25">
      <c r="C1480" s="3"/>
    </row>
    <row r="1481" spans="3:3" x14ac:dyDescent="0.25">
      <c r="C1481" s="3"/>
    </row>
    <row r="1482" spans="3:3" x14ac:dyDescent="0.25">
      <c r="C1482" s="3"/>
    </row>
    <row r="1483" spans="3:3" x14ac:dyDescent="0.25">
      <c r="C1483" s="3"/>
    </row>
    <row r="1484" spans="3:3" x14ac:dyDescent="0.25">
      <c r="C1484" s="3"/>
    </row>
    <row r="1485" spans="3:3" x14ac:dyDescent="0.25">
      <c r="C1485" s="3"/>
    </row>
    <row r="1486" spans="3:3" x14ac:dyDescent="0.25">
      <c r="C1486" s="3"/>
    </row>
    <row r="1487" spans="3:3" x14ac:dyDescent="0.25">
      <c r="C1487" s="3"/>
    </row>
    <row r="1488" spans="3:3" x14ac:dyDescent="0.25">
      <c r="C1488" s="3"/>
    </row>
    <row r="1489" spans="3:3" x14ac:dyDescent="0.25">
      <c r="C1489" s="3"/>
    </row>
    <row r="1490" spans="3:3" x14ac:dyDescent="0.25">
      <c r="C1490" s="3"/>
    </row>
    <row r="1491" spans="3:3" x14ac:dyDescent="0.25">
      <c r="C1491" s="3"/>
    </row>
    <row r="1492" spans="3:3" x14ac:dyDescent="0.25">
      <c r="C1492" s="3"/>
    </row>
    <row r="1493" spans="3:3" x14ac:dyDescent="0.25">
      <c r="C1493" s="3"/>
    </row>
    <row r="1494" spans="3:3" x14ac:dyDescent="0.25">
      <c r="C1494" s="3"/>
    </row>
    <row r="1495" spans="3:3" x14ac:dyDescent="0.25">
      <c r="C1495" s="3"/>
    </row>
    <row r="1496" spans="3:3" x14ac:dyDescent="0.25">
      <c r="C1496" s="3"/>
    </row>
    <row r="1497" spans="3:3" x14ac:dyDescent="0.25">
      <c r="C1497" s="3"/>
    </row>
    <row r="1498" spans="3:3" x14ac:dyDescent="0.25">
      <c r="C1498" s="3"/>
    </row>
    <row r="1499" spans="3:3" x14ac:dyDescent="0.25">
      <c r="C1499" s="3"/>
    </row>
    <row r="1500" spans="3:3" x14ac:dyDescent="0.25">
      <c r="C1500" s="3"/>
    </row>
    <row r="1501" spans="3:3" x14ac:dyDescent="0.25">
      <c r="C1501" s="3"/>
    </row>
    <row r="1502" spans="3:3" x14ac:dyDescent="0.25">
      <c r="C1502" s="3"/>
    </row>
    <row r="1503" spans="3:3" x14ac:dyDescent="0.25">
      <c r="C1503" s="3"/>
    </row>
    <row r="1504" spans="3:3" x14ac:dyDescent="0.25">
      <c r="C1504" s="3"/>
    </row>
    <row r="1505" spans="3:3" x14ac:dyDescent="0.25">
      <c r="C1505" s="3"/>
    </row>
    <row r="1506" spans="3:3" x14ac:dyDescent="0.25">
      <c r="C1506" s="3"/>
    </row>
    <row r="1507" spans="3:3" x14ac:dyDescent="0.25">
      <c r="C1507" s="3"/>
    </row>
    <row r="1508" spans="3:3" x14ac:dyDescent="0.25">
      <c r="C1508" s="3"/>
    </row>
    <row r="1509" spans="3:3" x14ac:dyDescent="0.25">
      <c r="C1509" s="3"/>
    </row>
    <row r="1510" spans="3:3" x14ac:dyDescent="0.25">
      <c r="C1510" s="3"/>
    </row>
    <row r="1511" spans="3:3" x14ac:dyDescent="0.25">
      <c r="C1511" s="3"/>
    </row>
    <row r="1512" spans="3:3" x14ac:dyDescent="0.25">
      <c r="C1512" s="3"/>
    </row>
    <row r="1513" spans="3:3" x14ac:dyDescent="0.25">
      <c r="C1513" s="3"/>
    </row>
    <row r="1514" spans="3:3" x14ac:dyDescent="0.25">
      <c r="C1514" s="3"/>
    </row>
    <row r="1515" spans="3:3" x14ac:dyDescent="0.25">
      <c r="C1515" s="3"/>
    </row>
    <row r="1516" spans="3:3" x14ac:dyDescent="0.25">
      <c r="C1516" s="3"/>
    </row>
    <row r="1517" spans="3:3" x14ac:dyDescent="0.25">
      <c r="C1517" s="3"/>
    </row>
    <row r="1518" spans="3:3" x14ac:dyDescent="0.25">
      <c r="C1518" s="3"/>
    </row>
    <row r="1519" spans="3:3" x14ac:dyDescent="0.25">
      <c r="C1519" s="3"/>
    </row>
    <row r="1520" spans="3:3" x14ac:dyDescent="0.25">
      <c r="C1520" s="3"/>
    </row>
    <row r="1521" spans="3:3" x14ac:dyDescent="0.25">
      <c r="C1521" s="3"/>
    </row>
    <row r="1522" spans="3:3" x14ac:dyDescent="0.25">
      <c r="C1522" s="3"/>
    </row>
    <row r="1523" spans="3:3" x14ac:dyDescent="0.25">
      <c r="C1523" s="3"/>
    </row>
    <row r="1524" spans="3:3" x14ac:dyDescent="0.25">
      <c r="C1524" s="3"/>
    </row>
    <row r="1525" spans="3:3" x14ac:dyDescent="0.25">
      <c r="C1525" s="3"/>
    </row>
    <row r="1526" spans="3:3" x14ac:dyDescent="0.25">
      <c r="C1526" s="3"/>
    </row>
    <row r="1527" spans="3:3" x14ac:dyDescent="0.25">
      <c r="C1527" s="3"/>
    </row>
    <row r="1528" spans="3:3" x14ac:dyDescent="0.25">
      <c r="C1528" s="3"/>
    </row>
    <row r="1529" spans="3:3" x14ac:dyDescent="0.25">
      <c r="C1529" s="3"/>
    </row>
    <row r="1530" spans="3:3" x14ac:dyDescent="0.25">
      <c r="C1530" s="3"/>
    </row>
    <row r="1531" spans="3:3" x14ac:dyDescent="0.25">
      <c r="C1531" s="3"/>
    </row>
    <row r="1532" spans="3:3" x14ac:dyDescent="0.25">
      <c r="C1532" s="3"/>
    </row>
    <row r="1533" spans="3:3" x14ac:dyDescent="0.25">
      <c r="C1533" s="3"/>
    </row>
    <row r="1534" spans="3:3" x14ac:dyDescent="0.25">
      <c r="C1534" s="3"/>
    </row>
    <row r="1535" spans="3:3" x14ac:dyDescent="0.25">
      <c r="C1535" s="3"/>
    </row>
    <row r="1536" spans="3:3" x14ac:dyDescent="0.25">
      <c r="C1536" s="3"/>
    </row>
    <row r="1537" spans="3:3" x14ac:dyDescent="0.25">
      <c r="C1537" s="3"/>
    </row>
    <row r="1538" spans="3:3" x14ac:dyDescent="0.25">
      <c r="C1538" s="3"/>
    </row>
    <row r="1539" spans="3:3" x14ac:dyDescent="0.25">
      <c r="C1539" s="3"/>
    </row>
    <row r="1540" spans="3:3" x14ac:dyDescent="0.25">
      <c r="C1540" s="3"/>
    </row>
    <row r="1541" spans="3:3" x14ac:dyDescent="0.25">
      <c r="C1541" s="3"/>
    </row>
    <row r="1542" spans="3:3" x14ac:dyDescent="0.25">
      <c r="C1542" s="3"/>
    </row>
    <row r="1543" spans="3:3" x14ac:dyDescent="0.25">
      <c r="C1543" s="3"/>
    </row>
    <row r="1544" spans="3:3" x14ac:dyDescent="0.25">
      <c r="C1544" s="3"/>
    </row>
    <row r="1545" spans="3:3" x14ac:dyDescent="0.25">
      <c r="C1545" s="3"/>
    </row>
    <row r="1546" spans="3:3" x14ac:dyDescent="0.25">
      <c r="C1546" s="3"/>
    </row>
    <row r="1547" spans="3:3" x14ac:dyDescent="0.25">
      <c r="C1547" s="3"/>
    </row>
    <row r="1548" spans="3:3" x14ac:dyDescent="0.25">
      <c r="C1548" s="3"/>
    </row>
    <row r="1549" spans="3:3" x14ac:dyDescent="0.25">
      <c r="C1549" s="3"/>
    </row>
    <row r="1550" spans="3:3" x14ac:dyDescent="0.25">
      <c r="C1550" s="3"/>
    </row>
    <row r="1551" spans="3:3" x14ac:dyDescent="0.25">
      <c r="C1551" s="3"/>
    </row>
    <row r="1552" spans="3:3" x14ac:dyDescent="0.25">
      <c r="C1552" s="3"/>
    </row>
    <row r="1553" spans="3:3" x14ac:dyDescent="0.25">
      <c r="C1553" s="3"/>
    </row>
    <row r="1554" spans="3:3" x14ac:dyDescent="0.25">
      <c r="C1554" s="3"/>
    </row>
    <row r="1555" spans="3:3" x14ac:dyDescent="0.25">
      <c r="C1555" s="3"/>
    </row>
    <row r="1556" spans="3:3" x14ac:dyDescent="0.25">
      <c r="C1556" s="3"/>
    </row>
    <row r="1557" spans="3:3" x14ac:dyDescent="0.25">
      <c r="C1557" s="3"/>
    </row>
    <row r="1558" spans="3:3" x14ac:dyDescent="0.25">
      <c r="C1558" s="3"/>
    </row>
    <row r="1559" spans="3:3" x14ac:dyDescent="0.25">
      <c r="C1559" s="3"/>
    </row>
    <row r="1560" spans="3:3" x14ac:dyDescent="0.25">
      <c r="C1560" s="3"/>
    </row>
    <row r="1561" spans="3:3" x14ac:dyDescent="0.25">
      <c r="C1561" s="3"/>
    </row>
    <row r="1562" spans="3:3" x14ac:dyDescent="0.25">
      <c r="C1562" s="3"/>
    </row>
    <row r="1563" spans="3:3" x14ac:dyDescent="0.25">
      <c r="C1563" s="3"/>
    </row>
    <row r="1564" spans="3:3" x14ac:dyDescent="0.25">
      <c r="C1564" s="3"/>
    </row>
    <row r="1565" spans="3:3" x14ac:dyDescent="0.25">
      <c r="C1565" s="3"/>
    </row>
    <row r="1566" spans="3:3" x14ac:dyDescent="0.25">
      <c r="C1566" s="3"/>
    </row>
    <row r="1567" spans="3:3" x14ac:dyDescent="0.25">
      <c r="C1567" s="3"/>
    </row>
    <row r="1568" spans="3:3" x14ac:dyDescent="0.25">
      <c r="C1568" s="3"/>
    </row>
    <row r="1569" spans="3:3" x14ac:dyDescent="0.25">
      <c r="C1569" s="3"/>
    </row>
    <row r="1570" spans="3:3" x14ac:dyDescent="0.25">
      <c r="C1570" s="3"/>
    </row>
    <row r="1571" spans="3:3" x14ac:dyDescent="0.25">
      <c r="C1571" s="3"/>
    </row>
    <row r="1572" spans="3:3" x14ac:dyDescent="0.25">
      <c r="C1572" s="3"/>
    </row>
    <row r="1573" spans="3:3" x14ac:dyDescent="0.25">
      <c r="C1573" s="3"/>
    </row>
    <row r="1574" spans="3:3" x14ac:dyDescent="0.25">
      <c r="C1574" s="3"/>
    </row>
    <row r="1575" spans="3:3" x14ac:dyDescent="0.25">
      <c r="C1575" s="3"/>
    </row>
    <row r="1576" spans="3:3" x14ac:dyDescent="0.25">
      <c r="C1576" s="3"/>
    </row>
    <row r="1577" spans="3:3" x14ac:dyDescent="0.25">
      <c r="C1577" s="3"/>
    </row>
    <row r="1578" spans="3:3" x14ac:dyDescent="0.25">
      <c r="C1578" s="3"/>
    </row>
    <row r="1579" spans="3:3" x14ac:dyDescent="0.25">
      <c r="C1579" s="3"/>
    </row>
    <row r="1580" spans="3:3" x14ac:dyDescent="0.25">
      <c r="C1580" s="3"/>
    </row>
    <row r="1581" spans="3:3" x14ac:dyDescent="0.25">
      <c r="C1581" s="3"/>
    </row>
    <row r="1582" spans="3:3" x14ac:dyDescent="0.25">
      <c r="C1582" s="3"/>
    </row>
    <row r="1583" spans="3:3" x14ac:dyDescent="0.25">
      <c r="C1583" s="3"/>
    </row>
    <row r="1584" spans="3:3" x14ac:dyDescent="0.25">
      <c r="C1584" s="3"/>
    </row>
    <row r="1585" spans="3:3" x14ac:dyDescent="0.25">
      <c r="C1585" s="3"/>
    </row>
    <row r="1586" spans="3:3" x14ac:dyDescent="0.25">
      <c r="C1586" s="3"/>
    </row>
    <row r="1587" spans="3:3" x14ac:dyDescent="0.25">
      <c r="C1587" s="3"/>
    </row>
    <row r="1588" spans="3:3" x14ac:dyDescent="0.25">
      <c r="C1588" s="3"/>
    </row>
    <row r="1589" spans="3:3" x14ac:dyDescent="0.25">
      <c r="C1589" s="3"/>
    </row>
    <row r="1590" spans="3:3" x14ac:dyDescent="0.25">
      <c r="C1590" s="3"/>
    </row>
    <row r="1591" spans="3:3" x14ac:dyDescent="0.25">
      <c r="C1591" s="3"/>
    </row>
    <row r="1592" spans="3:3" x14ac:dyDescent="0.25">
      <c r="C1592" s="3"/>
    </row>
    <row r="1593" spans="3:3" x14ac:dyDescent="0.25">
      <c r="C1593" s="3"/>
    </row>
    <row r="1594" spans="3:3" x14ac:dyDescent="0.25">
      <c r="C1594" s="3"/>
    </row>
    <row r="1595" spans="3:3" x14ac:dyDescent="0.25">
      <c r="C1595" s="3"/>
    </row>
    <row r="1596" spans="3:3" x14ac:dyDescent="0.25">
      <c r="C1596" s="3"/>
    </row>
    <row r="1597" spans="3:3" x14ac:dyDescent="0.25">
      <c r="C1597" s="3"/>
    </row>
    <row r="1598" spans="3:3" x14ac:dyDescent="0.25">
      <c r="C1598" s="3"/>
    </row>
    <row r="1599" spans="3:3" x14ac:dyDescent="0.25">
      <c r="C1599" s="3"/>
    </row>
    <row r="1600" spans="3:3" x14ac:dyDescent="0.25">
      <c r="C1600" s="3"/>
    </row>
    <row r="1601" spans="3:3" x14ac:dyDescent="0.25">
      <c r="C1601" s="3"/>
    </row>
    <row r="1602" spans="3:3" x14ac:dyDescent="0.25">
      <c r="C1602" s="3"/>
    </row>
    <row r="1603" spans="3:3" x14ac:dyDescent="0.25">
      <c r="C1603" s="3"/>
    </row>
    <row r="1604" spans="3:3" x14ac:dyDescent="0.25">
      <c r="C1604" s="3"/>
    </row>
    <row r="1605" spans="3:3" x14ac:dyDescent="0.25">
      <c r="C1605" s="3"/>
    </row>
    <row r="1606" spans="3:3" x14ac:dyDescent="0.25">
      <c r="C1606" s="3"/>
    </row>
    <row r="1607" spans="3:3" x14ac:dyDescent="0.25">
      <c r="C1607" s="3"/>
    </row>
    <row r="1608" spans="3:3" x14ac:dyDescent="0.25">
      <c r="C1608" s="3"/>
    </row>
    <row r="1609" spans="3:3" x14ac:dyDescent="0.25">
      <c r="C1609" s="3"/>
    </row>
    <row r="1610" spans="3:3" x14ac:dyDescent="0.25">
      <c r="C1610" s="3"/>
    </row>
    <row r="1611" spans="3:3" x14ac:dyDescent="0.25">
      <c r="C1611" s="3"/>
    </row>
    <row r="1612" spans="3:3" x14ac:dyDescent="0.25">
      <c r="C1612" s="3"/>
    </row>
    <row r="1613" spans="3:3" x14ac:dyDescent="0.25">
      <c r="C1613" s="3"/>
    </row>
    <row r="1614" spans="3:3" x14ac:dyDescent="0.25">
      <c r="C1614" s="3"/>
    </row>
    <row r="1615" spans="3:3" x14ac:dyDescent="0.25">
      <c r="C1615" s="3"/>
    </row>
    <row r="1616" spans="3:3" x14ac:dyDescent="0.25">
      <c r="C1616" s="3"/>
    </row>
    <row r="1617" spans="3:3" x14ac:dyDescent="0.25">
      <c r="C1617" s="3"/>
    </row>
    <row r="1618" spans="3:3" x14ac:dyDescent="0.25">
      <c r="C1618" s="3"/>
    </row>
    <row r="1619" spans="3:3" x14ac:dyDescent="0.25">
      <c r="C1619" s="3"/>
    </row>
    <row r="1620" spans="3:3" x14ac:dyDescent="0.25">
      <c r="C1620" s="3"/>
    </row>
    <row r="1621" spans="3:3" x14ac:dyDescent="0.25">
      <c r="C1621" s="3"/>
    </row>
    <row r="1622" spans="3:3" x14ac:dyDescent="0.25">
      <c r="C1622" s="3"/>
    </row>
    <row r="1623" spans="3:3" x14ac:dyDescent="0.25">
      <c r="C1623" s="3"/>
    </row>
    <row r="1624" spans="3:3" x14ac:dyDescent="0.25">
      <c r="C1624" s="3"/>
    </row>
    <row r="1625" spans="3:3" x14ac:dyDescent="0.25">
      <c r="C1625" s="3"/>
    </row>
    <row r="1626" spans="3:3" x14ac:dyDescent="0.25">
      <c r="C1626" s="3"/>
    </row>
    <row r="1627" spans="3:3" x14ac:dyDescent="0.25">
      <c r="C1627" s="3"/>
    </row>
    <row r="1628" spans="3:3" x14ac:dyDescent="0.25">
      <c r="C1628" s="3"/>
    </row>
    <row r="1629" spans="3:3" x14ac:dyDescent="0.25">
      <c r="C1629" s="3"/>
    </row>
    <row r="1630" spans="3:3" x14ac:dyDescent="0.25">
      <c r="C1630" s="3"/>
    </row>
    <row r="1631" spans="3:3" x14ac:dyDescent="0.25">
      <c r="C1631" s="3"/>
    </row>
    <row r="1632" spans="3:3" x14ac:dyDescent="0.25">
      <c r="C1632" s="3"/>
    </row>
    <row r="1633" spans="3:3" x14ac:dyDescent="0.25">
      <c r="C1633" s="3"/>
    </row>
    <row r="1634" spans="3:3" x14ac:dyDescent="0.25">
      <c r="C1634" s="3"/>
    </row>
    <row r="1635" spans="3:3" x14ac:dyDescent="0.25">
      <c r="C1635" s="3"/>
    </row>
    <row r="1636" spans="3:3" x14ac:dyDescent="0.25">
      <c r="C1636" s="3"/>
    </row>
    <row r="1637" spans="3:3" x14ac:dyDescent="0.25">
      <c r="C1637" s="3"/>
    </row>
    <row r="1638" spans="3:3" x14ac:dyDescent="0.25">
      <c r="C1638" s="3"/>
    </row>
    <row r="1639" spans="3:3" x14ac:dyDescent="0.25">
      <c r="C1639" s="3"/>
    </row>
    <row r="1640" spans="3:3" x14ac:dyDescent="0.25">
      <c r="C1640" s="3"/>
    </row>
    <row r="1641" spans="3:3" x14ac:dyDescent="0.25">
      <c r="C1641" s="3"/>
    </row>
    <row r="1642" spans="3:3" x14ac:dyDescent="0.25">
      <c r="C1642" s="3"/>
    </row>
    <row r="1643" spans="3:3" x14ac:dyDescent="0.25">
      <c r="C1643" s="3"/>
    </row>
    <row r="1644" spans="3:3" x14ac:dyDescent="0.25">
      <c r="C1644" s="3"/>
    </row>
    <row r="1645" spans="3:3" x14ac:dyDescent="0.25">
      <c r="C1645" s="3"/>
    </row>
    <row r="1646" spans="3:3" x14ac:dyDescent="0.25">
      <c r="C1646" s="3"/>
    </row>
    <row r="1647" spans="3:3" x14ac:dyDescent="0.25">
      <c r="C1647" s="3"/>
    </row>
    <row r="1648" spans="3:3" x14ac:dyDescent="0.25">
      <c r="C1648" s="3"/>
    </row>
    <row r="1649" spans="3:3" x14ac:dyDescent="0.25">
      <c r="C1649" s="3"/>
    </row>
    <row r="1650" spans="3:3" x14ac:dyDescent="0.25">
      <c r="C1650" s="3"/>
    </row>
    <row r="1651" spans="3:3" x14ac:dyDescent="0.25">
      <c r="C1651" s="3"/>
    </row>
    <row r="1652" spans="3:3" x14ac:dyDescent="0.25">
      <c r="C1652" s="3"/>
    </row>
    <row r="1653" spans="3:3" x14ac:dyDescent="0.25">
      <c r="C1653" s="3"/>
    </row>
    <row r="1654" spans="3:3" x14ac:dyDescent="0.25">
      <c r="C1654" s="3"/>
    </row>
    <row r="1655" spans="3:3" x14ac:dyDescent="0.25">
      <c r="C1655" s="3"/>
    </row>
    <row r="1656" spans="3:3" x14ac:dyDescent="0.25">
      <c r="C1656" s="3"/>
    </row>
    <row r="1657" spans="3:3" x14ac:dyDescent="0.25">
      <c r="C1657" s="3"/>
    </row>
    <row r="1658" spans="3:3" x14ac:dyDescent="0.25">
      <c r="C1658" s="3"/>
    </row>
    <row r="1659" spans="3:3" x14ac:dyDescent="0.25">
      <c r="C1659" s="3"/>
    </row>
    <row r="1660" spans="3:3" x14ac:dyDescent="0.25">
      <c r="C1660" s="3"/>
    </row>
    <row r="1661" spans="3:3" x14ac:dyDescent="0.25">
      <c r="C1661" s="3"/>
    </row>
    <row r="1662" spans="3:3" x14ac:dyDescent="0.25">
      <c r="C1662" s="3"/>
    </row>
    <row r="1663" spans="3:3" x14ac:dyDescent="0.25">
      <c r="C1663" s="3"/>
    </row>
    <row r="1664" spans="3:3" x14ac:dyDescent="0.25">
      <c r="C1664" s="3"/>
    </row>
    <row r="1665" spans="3:3" x14ac:dyDescent="0.25">
      <c r="C1665" s="3"/>
    </row>
    <row r="1666" spans="3:3" x14ac:dyDescent="0.25">
      <c r="C1666" s="3"/>
    </row>
    <row r="1667" spans="3:3" x14ac:dyDescent="0.25">
      <c r="C1667" s="3"/>
    </row>
    <row r="1668" spans="3:3" x14ac:dyDescent="0.25">
      <c r="C1668" s="3"/>
    </row>
    <row r="1669" spans="3:3" x14ac:dyDescent="0.25">
      <c r="C1669" s="3"/>
    </row>
    <row r="1670" spans="3:3" x14ac:dyDescent="0.25">
      <c r="C1670" s="3"/>
    </row>
    <row r="1671" spans="3:3" x14ac:dyDescent="0.25">
      <c r="C1671" s="3"/>
    </row>
    <row r="1672" spans="3:3" x14ac:dyDescent="0.25">
      <c r="C1672" s="3"/>
    </row>
    <row r="1673" spans="3:3" x14ac:dyDescent="0.25">
      <c r="C1673" s="3"/>
    </row>
    <row r="1674" spans="3:3" x14ac:dyDescent="0.25">
      <c r="C1674" s="3"/>
    </row>
    <row r="1675" spans="3:3" x14ac:dyDescent="0.25">
      <c r="C1675" s="3"/>
    </row>
    <row r="1676" spans="3:3" x14ac:dyDescent="0.25">
      <c r="C1676" s="3"/>
    </row>
    <row r="1677" spans="3:3" x14ac:dyDescent="0.25">
      <c r="C1677" s="3"/>
    </row>
    <row r="1678" spans="3:3" x14ac:dyDescent="0.25">
      <c r="C1678" s="3"/>
    </row>
    <row r="1679" spans="3:3" x14ac:dyDescent="0.25">
      <c r="C1679" s="3"/>
    </row>
    <row r="1680" spans="3:3" x14ac:dyDescent="0.25">
      <c r="C1680" s="3"/>
    </row>
    <row r="1681" spans="3:3" x14ac:dyDescent="0.25">
      <c r="C1681" s="3"/>
    </row>
    <row r="1682" spans="3:3" x14ac:dyDescent="0.25">
      <c r="C1682" s="3"/>
    </row>
    <row r="1683" spans="3:3" x14ac:dyDescent="0.25">
      <c r="C1683" s="3"/>
    </row>
    <row r="1684" spans="3:3" x14ac:dyDescent="0.25">
      <c r="C1684" s="3"/>
    </row>
    <row r="1685" spans="3:3" x14ac:dyDescent="0.25">
      <c r="C1685" s="3"/>
    </row>
    <row r="1686" spans="3:3" x14ac:dyDescent="0.25">
      <c r="C1686" s="3"/>
    </row>
    <row r="1687" spans="3:3" x14ac:dyDescent="0.25">
      <c r="C1687" s="3"/>
    </row>
    <row r="1688" spans="3:3" x14ac:dyDescent="0.25">
      <c r="C1688" s="3"/>
    </row>
    <row r="1689" spans="3:3" x14ac:dyDescent="0.25">
      <c r="C1689" s="3"/>
    </row>
    <row r="1690" spans="3:3" x14ac:dyDescent="0.25">
      <c r="C1690" s="3"/>
    </row>
    <row r="1691" spans="3:3" x14ac:dyDescent="0.25">
      <c r="C1691" s="3"/>
    </row>
    <row r="1692" spans="3:3" x14ac:dyDescent="0.25">
      <c r="C1692" s="3"/>
    </row>
    <row r="1693" spans="3:3" x14ac:dyDescent="0.25">
      <c r="C1693" s="3"/>
    </row>
    <row r="1694" spans="3:3" x14ac:dyDescent="0.25">
      <c r="C1694" s="3"/>
    </row>
    <row r="1695" spans="3:3" x14ac:dyDescent="0.25">
      <c r="C1695" s="3"/>
    </row>
    <row r="1696" spans="3:3" x14ac:dyDescent="0.25">
      <c r="C1696" s="3"/>
    </row>
    <row r="1697" spans="3:3" x14ac:dyDescent="0.25">
      <c r="C1697" s="3"/>
    </row>
    <row r="1698" spans="3:3" x14ac:dyDescent="0.25">
      <c r="C1698" s="3"/>
    </row>
    <row r="1699" spans="3:3" x14ac:dyDescent="0.25">
      <c r="C1699" s="3"/>
    </row>
    <row r="1700" spans="3:3" x14ac:dyDescent="0.25">
      <c r="C1700" s="3"/>
    </row>
    <row r="1701" spans="3:3" x14ac:dyDescent="0.25">
      <c r="C1701" s="3"/>
    </row>
    <row r="1702" spans="3:3" x14ac:dyDescent="0.25">
      <c r="C1702" s="3"/>
    </row>
    <row r="1703" spans="3:3" x14ac:dyDescent="0.25">
      <c r="C1703" s="3"/>
    </row>
    <row r="1704" spans="3:3" x14ac:dyDescent="0.25">
      <c r="C1704" s="3"/>
    </row>
    <row r="1705" spans="3:3" x14ac:dyDescent="0.25">
      <c r="C1705" s="3"/>
    </row>
    <row r="1706" spans="3:3" x14ac:dyDescent="0.25">
      <c r="C1706" s="3"/>
    </row>
    <row r="1707" spans="3:3" x14ac:dyDescent="0.25">
      <c r="C1707" s="3"/>
    </row>
    <row r="1708" spans="3:3" x14ac:dyDescent="0.25">
      <c r="C1708" s="3"/>
    </row>
    <row r="1709" spans="3:3" x14ac:dyDescent="0.25">
      <c r="C1709" s="3"/>
    </row>
    <row r="1710" spans="3:3" x14ac:dyDescent="0.25">
      <c r="C1710" s="3"/>
    </row>
    <row r="1711" spans="3:3" x14ac:dyDescent="0.25">
      <c r="C1711" s="3"/>
    </row>
    <row r="1712" spans="3:3" x14ac:dyDescent="0.25">
      <c r="C1712" s="3"/>
    </row>
    <row r="1713" spans="3:3" x14ac:dyDescent="0.25">
      <c r="C1713" s="3"/>
    </row>
    <row r="1714" spans="3:3" x14ac:dyDescent="0.25">
      <c r="C1714" s="3"/>
    </row>
    <row r="1715" spans="3:3" x14ac:dyDescent="0.25">
      <c r="C1715" s="3"/>
    </row>
    <row r="1716" spans="3:3" x14ac:dyDescent="0.25">
      <c r="C1716" s="3"/>
    </row>
    <row r="1717" spans="3:3" x14ac:dyDescent="0.25">
      <c r="C1717" s="3"/>
    </row>
    <row r="1718" spans="3:3" x14ac:dyDescent="0.25">
      <c r="C1718" s="3"/>
    </row>
    <row r="1719" spans="3:3" x14ac:dyDescent="0.25">
      <c r="C1719" s="3"/>
    </row>
    <row r="1720" spans="3:3" x14ac:dyDescent="0.25">
      <c r="C1720" s="3"/>
    </row>
    <row r="1721" spans="3:3" x14ac:dyDescent="0.25">
      <c r="C1721" s="3"/>
    </row>
    <row r="1722" spans="3:3" x14ac:dyDescent="0.25">
      <c r="C1722" s="3"/>
    </row>
    <row r="1723" spans="3:3" x14ac:dyDescent="0.25">
      <c r="C1723" s="3"/>
    </row>
    <row r="1724" spans="3:3" x14ac:dyDescent="0.25">
      <c r="C1724" s="3"/>
    </row>
    <row r="1725" spans="3:3" x14ac:dyDescent="0.25">
      <c r="C1725" s="3"/>
    </row>
    <row r="1726" spans="3:3" x14ac:dyDescent="0.25">
      <c r="C1726" s="3"/>
    </row>
    <row r="1727" spans="3:3" x14ac:dyDescent="0.25">
      <c r="C1727" s="3"/>
    </row>
    <row r="1728" spans="3:3" x14ac:dyDescent="0.25">
      <c r="C1728" s="3"/>
    </row>
    <row r="1729" spans="3:3" x14ac:dyDescent="0.25">
      <c r="C1729" s="3"/>
    </row>
    <row r="1730" spans="3:3" x14ac:dyDescent="0.25">
      <c r="C1730" s="3"/>
    </row>
    <row r="1731" spans="3:3" x14ac:dyDescent="0.25">
      <c r="C1731" s="3"/>
    </row>
    <row r="1732" spans="3:3" x14ac:dyDescent="0.25">
      <c r="C1732" s="3"/>
    </row>
    <row r="1733" spans="3:3" x14ac:dyDescent="0.25">
      <c r="C1733" s="3"/>
    </row>
    <row r="1734" spans="3:3" x14ac:dyDescent="0.25">
      <c r="C1734" s="3"/>
    </row>
    <row r="1735" spans="3:3" x14ac:dyDescent="0.25">
      <c r="C1735" s="3"/>
    </row>
    <row r="1736" spans="3:3" x14ac:dyDescent="0.25">
      <c r="C1736" s="3"/>
    </row>
    <row r="1737" spans="3:3" x14ac:dyDescent="0.25">
      <c r="C1737" s="3"/>
    </row>
    <row r="1738" spans="3:3" x14ac:dyDescent="0.25">
      <c r="C1738" s="3"/>
    </row>
    <row r="1739" spans="3:3" x14ac:dyDescent="0.25">
      <c r="C1739" s="3"/>
    </row>
    <row r="1740" spans="3:3" x14ac:dyDescent="0.25">
      <c r="C1740" s="3"/>
    </row>
    <row r="1741" spans="3:3" x14ac:dyDescent="0.25">
      <c r="C1741" s="3"/>
    </row>
    <row r="1742" spans="3:3" x14ac:dyDescent="0.25">
      <c r="C1742" s="3"/>
    </row>
    <row r="1743" spans="3:3" x14ac:dyDescent="0.25">
      <c r="C1743" s="3"/>
    </row>
    <row r="1744" spans="3:3" x14ac:dyDescent="0.25">
      <c r="C1744" s="3"/>
    </row>
    <row r="1745" spans="3:3" x14ac:dyDescent="0.25">
      <c r="C1745" s="3"/>
    </row>
    <row r="1746" spans="3:3" x14ac:dyDescent="0.25">
      <c r="C1746" s="3"/>
    </row>
    <row r="1747" spans="3:3" x14ac:dyDescent="0.25">
      <c r="C1747" s="3"/>
    </row>
    <row r="1748" spans="3:3" x14ac:dyDescent="0.25">
      <c r="C1748" s="3"/>
    </row>
    <row r="1749" spans="3:3" x14ac:dyDescent="0.25">
      <c r="C1749" s="3"/>
    </row>
    <row r="1750" spans="3:3" x14ac:dyDescent="0.25">
      <c r="C1750" s="3"/>
    </row>
    <row r="1751" spans="3:3" x14ac:dyDescent="0.25">
      <c r="C1751" s="3"/>
    </row>
    <row r="1752" spans="3:3" x14ac:dyDescent="0.25">
      <c r="C1752" s="3"/>
    </row>
    <row r="1753" spans="3:3" x14ac:dyDescent="0.25">
      <c r="C1753" s="3"/>
    </row>
    <row r="1754" spans="3:3" x14ac:dyDescent="0.25">
      <c r="C1754" s="3"/>
    </row>
    <row r="1755" spans="3:3" x14ac:dyDescent="0.25">
      <c r="C1755" s="3"/>
    </row>
    <row r="1756" spans="3:3" x14ac:dyDescent="0.25">
      <c r="C1756" s="3"/>
    </row>
    <row r="1757" spans="3:3" x14ac:dyDescent="0.25">
      <c r="C1757" s="3"/>
    </row>
    <row r="1758" spans="3:3" x14ac:dyDescent="0.25">
      <c r="C1758" s="3"/>
    </row>
    <row r="1759" spans="3:3" x14ac:dyDescent="0.25">
      <c r="C1759" s="3"/>
    </row>
    <row r="1760" spans="3:3" x14ac:dyDescent="0.25">
      <c r="C1760" s="3"/>
    </row>
    <row r="1761" spans="3:3" x14ac:dyDescent="0.25">
      <c r="C1761" s="3"/>
    </row>
    <row r="1762" spans="3:3" x14ac:dyDescent="0.25">
      <c r="C1762" s="3"/>
    </row>
    <row r="1763" spans="3:3" x14ac:dyDescent="0.25">
      <c r="C1763" s="3"/>
    </row>
    <row r="1764" spans="3:3" x14ac:dyDescent="0.25">
      <c r="C1764" s="3"/>
    </row>
    <row r="1765" spans="3:3" x14ac:dyDescent="0.25">
      <c r="C1765" s="3"/>
    </row>
    <row r="1766" spans="3:3" x14ac:dyDescent="0.25">
      <c r="C1766" s="3"/>
    </row>
    <row r="1767" spans="3:3" x14ac:dyDescent="0.25">
      <c r="C1767" s="3"/>
    </row>
    <row r="1768" spans="3:3" x14ac:dyDescent="0.25">
      <c r="C1768" s="3"/>
    </row>
    <row r="1769" spans="3:3" x14ac:dyDescent="0.25">
      <c r="C1769" s="3"/>
    </row>
    <row r="1770" spans="3:3" x14ac:dyDescent="0.25">
      <c r="C1770" s="3"/>
    </row>
    <row r="1771" spans="3:3" x14ac:dyDescent="0.25">
      <c r="C1771" s="3"/>
    </row>
    <row r="1772" spans="3:3" x14ac:dyDescent="0.25">
      <c r="C1772" s="3"/>
    </row>
    <row r="1773" spans="3:3" x14ac:dyDescent="0.25">
      <c r="C1773" s="3"/>
    </row>
    <row r="1774" spans="3:3" x14ac:dyDescent="0.25">
      <c r="C1774" s="3"/>
    </row>
    <row r="1775" spans="3:3" x14ac:dyDescent="0.25">
      <c r="C1775" s="3"/>
    </row>
    <row r="1776" spans="3:3" x14ac:dyDescent="0.25">
      <c r="C1776" s="3"/>
    </row>
    <row r="1777" spans="3:3" x14ac:dyDescent="0.25">
      <c r="C1777" s="3"/>
    </row>
    <row r="1778" spans="3:3" x14ac:dyDescent="0.25">
      <c r="C1778" s="3"/>
    </row>
    <row r="1779" spans="3:3" x14ac:dyDescent="0.25">
      <c r="C1779" s="3"/>
    </row>
    <row r="1780" spans="3:3" x14ac:dyDescent="0.25">
      <c r="C1780" s="3"/>
    </row>
    <row r="1781" spans="3:3" x14ac:dyDescent="0.25">
      <c r="C1781" s="3"/>
    </row>
    <row r="1782" spans="3:3" x14ac:dyDescent="0.25">
      <c r="C1782" s="3"/>
    </row>
    <row r="1783" spans="3:3" x14ac:dyDescent="0.25">
      <c r="C1783" s="3"/>
    </row>
    <row r="1784" spans="3:3" x14ac:dyDescent="0.25">
      <c r="C1784" s="3"/>
    </row>
    <row r="1785" spans="3:3" x14ac:dyDescent="0.25">
      <c r="C1785" s="3"/>
    </row>
    <row r="1786" spans="3:3" x14ac:dyDescent="0.25">
      <c r="C1786" s="3"/>
    </row>
    <row r="1787" spans="3:3" x14ac:dyDescent="0.25">
      <c r="C1787" s="3"/>
    </row>
    <row r="1788" spans="3:3" x14ac:dyDescent="0.25">
      <c r="C1788" s="3"/>
    </row>
    <row r="1789" spans="3:3" x14ac:dyDescent="0.25">
      <c r="C1789" s="3"/>
    </row>
    <row r="1790" spans="3:3" x14ac:dyDescent="0.25">
      <c r="C1790" s="3"/>
    </row>
    <row r="1791" spans="3:3" x14ac:dyDescent="0.25">
      <c r="C1791" s="3"/>
    </row>
    <row r="1792" spans="3:3" x14ac:dyDescent="0.25">
      <c r="C1792" s="3"/>
    </row>
    <row r="1793" spans="3:3" x14ac:dyDescent="0.25">
      <c r="C1793" s="3"/>
    </row>
    <row r="1794" spans="3:3" x14ac:dyDescent="0.25">
      <c r="C1794" s="3"/>
    </row>
    <row r="1795" spans="3:3" x14ac:dyDescent="0.25">
      <c r="C1795" s="3"/>
    </row>
    <row r="1796" spans="3:3" x14ac:dyDescent="0.25">
      <c r="C1796" s="3"/>
    </row>
    <row r="1797" spans="3:3" x14ac:dyDescent="0.25">
      <c r="C1797" s="3"/>
    </row>
    <row r="1798" spans="3:3" x14ac:dyDescent="0.25">
      <c r="C1798" s="3"/>
    </row>
    <row r="1799" spans="3:3" x14ac:dyDescent="0.25">
      <c r="C1799" s="3"/>
    </row>
    <row r="1800" spans="3:3" x14ac:dyDescent="0.25">
      <c r="C1800" s="3"/>
    </row>
    <row r="1801" spans="3:3" x14ac:dyDescent="0.25">
      <c r="C1801" s="3"/>
    </row>
    <row r="1802" spans="3:3" x14ac:dyDescent="0.25">
      <c r="C1802" s="3"/>
    </row>
    <row r="1803" spans="3:3" x14ac:dyDescent="0.25">
      <c r="C1803" s="3"/>
    </row>
    <row r="1804" spans="3:3" x14ac:dyDescent="0.25">
      <c r="C1804" s="3"/>
    </row>
    <row r="1805" spans="3:3" x14ac:dyDescent="0.25">
      <c r="C1805" s="3"/>
    </row>
    <row r="1806" spans="3:3" x14ac:dyDescent="0.25">
      <c r="C1806" s="3"/>
    </row>
    <row r="1807" spans="3:3" x14ac:dyDescent="0.25">
      <c r="C1807" s="3"/>
    </row>
    <row r="1808" spans="3:3" x14ac:dyDescent="0.25">
      <c r="C1808" s="3"/>
    </row>
    <row r="1809" spans="3:3" x14ac:dyDescent="0.25">
      <c r="C1809" s="3"/>
    </row>
    <row r="1810" spans="3:3" x14ac:dyDescent="0.25">
      <c r="C1810" s="3"/>
    </row>
    <row r="1811" spans="3:3" x14ac:dyDescent="0.25">
      <c r="C1811" s="3"/>
    </row>
    <row r="1812" spans="3:3" x14ac:dyDescent="0.25">
      <c r="C1812" s="3"/>
    </row>
    <row r="1813" spans="3:3" x14ac:dyDescent="0.25">
      <c r="C1813" s="3"/>
    </row>
    <row r="1814" spans="3:3" x14ac:dyDescent="0.25">
      <c r="C1814" s="3"/>
    </row>
    <row r="1815" spans="3:3" x14ac:dyDescent="0.25">
      <c r="C1815" s="3"/>
    </row>
    <row r="1816" spans="3:3" x14ac:dyDescent="0.25">
      <c r="C1816" s="3"/>
    </row>
    <row r="1817" spans="3:3" x14ac:dyDescent="0.25">
      <c r="C1817" s="3"/>
    </row>
    <row r="1818" spans="3:3" x14ac:dyDescent="0.25">
      <c r="C1818" s="3"/>
    </row>
    <row r="1819" spans="3:3" x14ac:dyDescent="0.25">
      <c r="C1819" s="3"/>
    </row>
    <row r="1820" spans="3:3" x14ac:dyDescent="0.25">
      <c r="C1820" s="3"/>
    </row>
    <row r="1821" spans="3:3" x14ac:dyDescent="0.25">
      <c r="C1821" s="3"/>
    </row>
    <row r="1822" spans="3:3" x14ac:dyDescent="0.25">
      <c r="C1822" s="3"/>
    </row>
    <row r="1823" spans="3:3" x14ac:dyDescent="0.25">
      <c r="C1823" s="3"/>
    </row>
    <row r="1824" spans="3:3" x14ac:dyDescent="0.25">
      <c r="C1824" s="3"/>
    </row>
    <row r="1825" spans="3:3" x14ac:dyDescent="0.25">
      <c r="C1825" s="3"/>
    </row>
    <row r="1826" spans="3:3" x14ac:dyDescent="0.25">
      <c r="C1826" s="3"/>
    </row>
    <row r="1827" spans="3:3" x14ac:dyDescent="0.25">
      <c r="C1827" s="3"/>
    </row>
    <row r="1828" spans="3:3" x14ac:dyDescent="0.25">
      <c r="C1828" s="3"/>
    </row>
    <row r="1829" spans="3:3" x14ac:dyDescent="0.25">
      <c r="C1829" s="3"/>
    </row>
    <row r="1830" spans="3:3" x14ac:dyDescent="0.25">
      <c r="C1830" s="3"/>
    </row>
    <row r="1831" spans="3:3" x14ac:dyDescent="0.25">
      <c r="C1831" s="3"/>
    </row>
    <row r="1832" spans="3:3" x14ac:dyDescent="0.25">
      <c r="C1832" s="3"/>
    </row>
    <row r="1833" spans="3:3" x14ac:dyDescent="0.25">
      <c r="C1833" s="3"/>
    </row>
    <row r="1834" spans="3:3" x14ac:dyDescent="0.25">
      <c r="C1834" s="3"/>
    </row>
    <row r="1835" spans="3:3" x14ac:dyDescent="0.25">
      <c r="C1835" s="3"/>
    </row>
    <row r="1836" spans="3:3" x14ac:dyDescent="0.25">
      <c r="C1836" s="3"/>
    </row>
    <row r="1837" spans="3:3" x14ac:dyDescent="0.25">
      <c r="C1837" s="3"/>
    </row>
    <row r="1838" spans="3:3" x14ac:dyDescent="0.25">
      <c r="C1838" s="3"/>
    </row>
    <row r="1839" spans="3:3" x14ac:dyDescent="0.25">
      <c r="C1839" s="3"/>
    </row>
    <row r="1840" spans="3:3" x14ac:dyDescent="0.25">
      <c r="C1840" s="3"/>
    </row>
    <row r="1841" spans="3:3" x14ac:dyDescent="0.25">
      <c r="C1841" s="3"/>
    </row>
    <row r="1842" spans="3:3" x14ac:dyDescent="0.25">
      <c r="C1842" s="3"/>
    </row>
    <row r="1843" spans="3:3" x14ac:dyDescent="0.25">
      <c r="C1843" s="3"/>
    </row>
    <row r="1844" spans="3:3" x14ac:dyDescent="0.25">
      <c r="C1844" s="3"/>
    </row>
    <row r="1845" spans="3:3" x14ac:dyDescent="0.25">
      <c r="C1845" s="3"/>
    </row>
    <row r="1846" spans="3:3" x14ac:dyDescent="0.25">
      <c r="C1846" s="3"/>
    </row>
    <row r="1847" spans="3:3" x14ac:dyDescent="0.25">
      <c r="C1847" s="3"/>
    </row>
    <row r="1848" spans="3:3" x14ac:dyDescent="0.25">
      <c r="C1848" s="3"/>
    </row>
    <row r="1849" spans="3:3" x14ac:dyDescent="0.25">
      <c r="C1849" s="3"/>
    </row>
    <row r="1850" spans="3:3" x14ac:dyDescent="0.25">
      <c r="C1850" s="3"/>
    </row>
    <row r="1851" spans="3:3" x14ac:dyDescent="0.25">
      <c r="C1851" s="3"/>
    </row>
    <row r="1852" spans="3:3" x14ac:dyDescent="0.25">
      <c r="C1852" s="3"/>
    </row>
    <row r="1853" spans="3:3" x14ac:dyDescent="0.25">
      <c r="C1853" s="3"/>
    </row>
    <row r="1854" spans="3:3" x14ac:dyDescent="0.25">
      <c r="C1854" s="3"/>
    </row>
    <row r="1855" spans="3:3" x14ac:dyDescent="0.25">
      <c r="C1855" s="3"/>
    </row>
    <row r="1856" spans="3:3" x14ac:dyDescent="0.25">
      <c r="C1856" s="3"/>
    </row>
    <row r="1857" spans="3:3" x14ac:dyDescent="0.25">
      <c r="C1857" s="3"/>
    </row>
    <row r="1858" spans="3:3" x14ac:dyDescent="0.25">
      <c r="C1858" s="3"/>
    </row>
    <row r="1859" spans="3:3" x14ac:dyDescent="0.25">
      <c r="C1859" s="3"/>
    </row>
    <row r="1860" spans="3:3" x14ac:dyDescent="0.25">
      <c r="C1860" s="3"/>
    </row>
    <row r="1861" spans="3:3" x14ac:dyDescent="0.25">
      <c r="C1861" s="3"/>
    </row>
    <row r="1862" spans="3:3" x14ac:dyDescent="0.25">
      <c r="C1862" s="3"/>
    </row>
    <row r="1863" spans="3:3" x14ac:dyDescent="0.25">
      <c r="C1863" s="3"/>
    </row>
    <row r="1864" spans="3:3" x14ac:dyDescent="0.25">
      <c r="C1864" s="3"/>
    </row>
    <row r="1865" spans="3:3" x14ac:dyDescent="0.25">
      <c r="C1865" s="3"/>
    </row>
    <row r="1866" spans="3:3" x14ac:dyDescent="0.25">
      <c r="C1866" s="3"/>
    </row>
    <row r="1867" spans="3:3" x14ac:dyDescent="0.25">
      <c r="C1867" s="3"/>
    </row>
    <row r="1868" spans="3:3" x14ac:dyDescent="0.25">
      <c r="C1868" s="3"/>
    </row>
    <row r="1869" spans="3:3" x14ac:dyDescent="0.25">
      <c r="C1869" s="3"/>
    </row>
    <row r="1870" spans="3:3" x14ac:dyDescent="0.25">
      <c r="C1870" s="3"/>
    </row>
    <row r="1871" spans="3:3" x14ac:dyDescent="0.25">
      <c r="C1871" s="3"/>
    </row>
    <row r="1872" spans="3:3" x14ac:dyDescent="0.25">
      <c r="C1872" s="3"/>
    </row>
    <row r="1873" spans="3:3" x14ac:dyDescent="0.25">
      <c r="C1873" s="3"/>
    </row>
    <row r="1874" spans="3:3" x14ac:dyDescent="0.25">
      <c r="C1874" s="3"/>
    </row>
    <row r="1875" spans="3:3" x14ac:dyDescent="0.25">
      <c r="C1875" s="3"/>
    </row>
    <row r="1876" spans="3:3" x14ac:dyDescent="0.25">
      <c r="C1876" s="3"/>
    </row>
    <row r="1877" spans="3:3" x14ac:dyDescent="0.25">
      <c r="C1877" s="3"/>
    </row>
    <row r="1878" spans="3:3" x14ac:dyDescent="0.25">
      <c r="C1878" s="3"/>
    </row>
    <row r="1879" spans="3:3" x14ac:dyDescent="0.25">
      <c r="C1879" s="3"/>
    </row>
    <row r="1880" spans="3:3" x14ac:dyDescent="0.25">
      <c r="C1880" s="3"/>
    </row>
    <row r="1881" spans="3:3" x14ac:dyDescent="0.25">
      <c r="C1881" s="3"/>
    </row>
    <row r="1882" spans="3:3" x14ac:dyDescent="0.25">
      <c r="C1882" s="3"/>
    </row>
    <row r="1883" spans="3:3" x14ac:dyDescent="0.25">
      <c r="C1883" s="3"/>
    </row>
    <row r="1884" spans="3:3" x14ac:dyDescent="0.25">
      <c r="C1884" s="3"/>
    </row>
    <row r="1885" spans="3:3" x14ac:dyDescent="0.25">
      <c r="C1885" s="3"/>
    </row>
    <row r="1886" spans="3:3" x14ac:dyDescent="0.25">
      <c r="C1886" s="3"/>
    </row>
    <row r="1887" spans="3:3" x14ac:dyDescent="0.25">
      <c r="C1887" s="3"/>
    </row>
    <row r="1888" spans="3:3" x14ac:dyDescent="0.25">
      <c r="C1888" s="3"/>
    </row>
    <row r="1889" spans="3:3" x14ac:dyDescent="0.25">
      <c r="C1889" s="3"/>
    </row>
    <row r="1890" spans="3:3" x14ac:dyDescent="0.25">
      <c r="C1890" s="3"/>
    </row>
    <row r="1891" spans="3:3" x14ac:dyDescent="0.25">
      <c r="C1891" s="3"/>
    </row>
    <row r="1892" spans="3:3" x14ac:dyDescent="0.25">
      <c r="C1892" s="3"/>
    </row>
    <row r="1893" spans="3:3" x14ac:dyDescent="0.25">
      <c r="C1893" s="3"/>
    </row>
    <row r="1894" spans="3:3" x14ac:dyDescent="0.25">
      <c r="C1894" s="3"/>
    </row>
    <row r="1895" spans="3:3" x14ac:dyDescent="0.25">
      <c r="C1895" s="3"/>
    </row>
    <row r="1896" spans="3:3" x14ac:dyDescent="0.25">
      <c r="C1896" s="3"/>
    </row>
    <row r="1897" spans="3:3" x14ac:dyDescent="0.25">
      <c r="C1897" s="3"/>
    </row>
    <row r="1898" spans="3:3" x14ac:dyDescent="0.25">
      <c r="C1898" s="3"/>
    </row>
    <row r="1899" spans="3:3" x14ac:dyDescent="0.25">
      <c r="C1899" s="3"/>
    </row>
    <row r="1900" spans="3:3" x14ac:dyDescent="0.25">
      <c r="C1900" s="3"/>
    </row>
    <row r="1901" spans="3:3" x14ac:dyDescent="0.25">
      <c r="C1901" s="3"/>
    </row>
    <row r="1902" spans="3:3" x14ac:dyDescent="0.25">
      <c r="C1902" s="3"/>
    </row>
    <row r="1903" spans="3:3" x14ac:dyDescent="0.25">
      <c r="C1903" s="3"/>
    </row>
    <row r="1904" spans="3:3" x14ac:dyDescent="0.25">
      <c r="C1904" s="3"/>
    </row>
    <row r="1905" spans="3:3" x14ac:dyDescent="0.25">
      <c r="C1905" s="3"/>
    </row>
    <row r="1906" spans="3:3" x14ac:dyDescent="0.25">
      <c r="C1906" s="3"/>
    </row>
    <row r="1907" spans="3:3" x14ac:dyDescent="0.25">
      <c r="C1907" s="3"/>
    </row>
    <row r="1908" spans="3:3" x14ac:dyDescent="0.25">
      <c r="C1908" s="3"/>
    </row>
    <row r="1909" spans="3:3" x14ac:dyDescent="0.25">
      <c r="C1909" s="3"/>
    </row>
    <row r="1910" spans="3:3" x14ac:dyDescent="0.25">
      <c r="C1910" s="3"/>
    </row>
    <row r="1911" spans="3:3" x14ac:dyDescent="0.25">
      <c r="C1911" s="3"/>
    </row>
    <row r="1912" spans="3:3" x14ac:dyDescent="0.25">
      <c r="C1912" s="3"/>
    </row>
    <row r="1913" spans="3:3" x14ac:dyDescent="0.25">
      <c r="C1913" s="3"/>
    </row>
    <row r="1914" spans="3:3" x14ac:dyDescent="0.25">
      <c r="C1914" s="3"/>
    </row>
    <row r="1915" spans="3:3" x14ac:dyDescent="0.25">
      <c r="C1915" s="3"/>
    </row>
    <row r="1916" spans="3:3" x14ac:dyDescent="0.25">
      <c r="C1916" s="3"/>
    </row>
    <row r="1917" spans="3:3" x14ac:dyDescent="0.25">
      <c r="C1917" s="3"/>
    </row>
    <row r="1918" spans="3:3" x14ac:dyDescent="0.25">
      <c r="C1918" s="3"/>
    </row>
    <row r="1919" spans="3:3" x14ac:dyDescent="0.25">
      <c r="C1919" s="3"/>
    </row>
    <row r="1920" spans="3:3" x14ac:dyDescent="0.25">
      <c r="C1920" s="3"/>
    </row>
    <row r="1921" spans="3:3" x14ac:dyDescent="0.25">
      <c r="C1921" s="3"/>
    </row>
    <row r="1922" spans="3:3" x14ac:dyDescent="0.25">
      <c r="C1922" s="3"/>
    </row>
    <row r="1923" spans="3:3" x14ac:dyDescent="0.25">
      <c r="C1923" s="3"/>
    </row>
    <row r="1924" spans="3:3" x14ac:dyDescent="0.25">
      <c r="C1924" s="3"/>
    </row>
    <row r="1925" spans="3:3" x14ac:dyDescent="0.25">
      <c r="C1925" s="3"/>
    </row>
    <row r="1926" spans="3:3" x14ac:dyDescent="0.25">
      <c r="C1926" s="3"/>
    </row>
    <row r="1927" spans="3:3" x14ac:dyDescent="0.25">
      <c r="C1927" s="3"/>
    </row>
    <row r="1928" spans="3:3" x14ac:dyDescent="0.25">
      <c r="C1928" s="3"/>
    </row>
    <row r="1929" spans="3:3" x14ac:dyDescent="0.25">
      <c r="C1929" s="3"/>
    </row>
    <row r="1930" spans="3:3" x14ac:dyDescent="0.25">
      <c r="C1930" s="3"/>
    </row>
    <row r="1931" spans="3:3" x14ac:dyDescent="0.25">
      <c r="C1931" s="3"/>
    </row>
    <row r="1932" spans="3:3" x14ac:dyDescent="0.25">
      <c r="C1932" s="3"/>
    </row>
    <row r="1933" spans="3:3" x14ac:dyDescent="0.25">
      <c r="C1933" s="3"/>
    </row>
    <row r="1934" spans="3:3" x14ac:dyDescent="0.25">
      <c r="C1934" s="3"/>
    </row>
    <row r="1935" spans="3:3" x14ac:dyDescent="0.25">
      <c r="C1935" s="3"/>
    </row>
    <row r="1936" spans="3:3" x14ac:dyDescent="0.25">
      <c r="C1936" s="3"/>
    </row>
    <row r="1937" spans="3:3" x14ac:dyDescent="0.25">
      <c r="C1937" s="3"/>
    </row>
    <row r="1938" spans="3:3" x14ac:dyDescent="0.25">
      <c r="C1938" s="3"/>
    </row>
    <row r="1939" spans="3:3" x14ac:dyDescent="0.25">
      <c r="C1939" s="3"/>
    </row>
    <row r="1940" spans="3:3" x14ac:dyDescent="0.25">
      <c r="C1940" s="3"/>
    </row>
    <row r="1941" spans="3:3" x14ac:dyDescent="0.25">
      <c r="C1941" s="3"/>
    </row>
    <row r="1942" spans="3:3" x14ac:dyDescent="0.25">
      <c r="C1942" s="3"/>
    </row>
    <row r="1943" spans="3:3" x14ac:dyDescent="0.25">
      <c r="C1943" s="3"/>
    </row>
    <row r="1944" spans="3:3" x14ac:dyDescent="0.25">
      <c r="C1944" s="3"/>
    </row>
    <row r="1945" spans="3:3" x14ac:dyDescent="0.25">
      <c r="C1945" s="3"/>
    </row>
    <row r="1946" spans="3:3" x14ac:dyDescent="0.25">
      <c r="C1946" s="3"/>
    </row>
    <row r="1947" spans="3:3" x14ac:dyDescent="0.25">
      <c r="C1947" s="3"/>
    </row>
    <row r="1948" spans="3:3" x14ac:dyDescent="0.25">
      <c r="C1948" s="3"/>
    </row>
    <row r="1949" spans="3:3" x14ac:dyDescent="0.25">
      <c r="C1949" s="3"/>
    </row>
    <row r="1950" spans="3:3" x14ac:dyDescent="0.25">
      <c r="C1950" s="3"/>
    </row>
    <row r="1951" spans="3:3" x14ac:dyDescent="0.25">
      <c r="C1951" s="3"/>
    </row>
    <row r="1952" spans="3:3" x14ac:dyDescent="0.25">
      <c r="C1952" s="3"/>
    </row>
    <row r="1953" spans="3:3" x14ac:dyDescent="0.25">
      <c r="C1953" s="3"/>
    </row>
    <row r="1954" spans="3:3" x14ac:dyDescent="0.25">
      <c r="C1954" s="3"/>
    </row>
    <row r="1955" spans="3:3" x14ac:dyDescent="0.25">
      <c r="C1955" s="3"/>
    </row>
    <row r="1956" spans="3:3" x14ac:dyDescent="0.25">
      <c r="C1956" s="3"/>
    </row>
    <row r="1957" spans="3:3" x14ac:dyDescent="0.25">
      <c r="C1957" s="3"/>
    </row>
    <row r="1958" spans="3:3" x14ac:dyDescent="0.25">
      <c r="C1958" s="3"/>
    </row>
    <row r="1959" spans="3:3" x14ac:dyDescent="0.25">
      <c r="C1959" s="3"/>
    </row>
    <row r="1960" spans="3:3" x14ac:dyDescent="0.25">
      <c r="C1960" s="3"/>
    </row>
    <row r="1961" spans="3:3" x14ac:dyDescent="0.25">
      <c r="C1961" s="3"/>
    </row>
    <row r="1962" spans="3:3" x14ac:dyDescent="0.25">
      <c r="C1962" s="3"/>
    </row>
    <row r="1963" spans="3:3" x14ac:dyDescent="0.25">
      <c r="C1963" s="3"/>
    </row>
    <row r="1964" spans="3:3" x14ac:dyDescent="0.25">
      <c r="C1964" s="3"/>
    </row>
    <row r="1965" spans="3:3" x14ac:dyDescent="0.25">
      <c r="C1965" s="3"/>
    </row>
    <row r="1966" spans="3:3" x14ac:dyDescent="0.25">
      <c r="C1966" s="3"/>
    </row>
    <row r="1967" spans="3:3" x14ac:dyDescent="0.25">
      <c r="C1967" s="3"/>
    </row>
    <row r="1968" spans="3:3" x14ac:dyDescent="0.25">
      <c r="C1968" s="3"/>
    </row>
    <row r="1969" spans="3:3" x14ac:dyDescent="0.25">
      <c r="C1969" s="3"/>
    </row>
    <row r="1970" spans="3:3" x14ac:dyDescent="0.25">
      <c r="C1970" s="3"/>
    </row>
    <row r="1971" spans="3:3" x14ac:dyDescent="0.25">
      <c r="C1971" s="3"/>
    </row>
    <row r="1972" spans="3:3" x14ac:dyDescent="0.25">
      <c r="C1972" s="3"/>
    </row>
    <row r="1973" spans="3:3" x14ac:dyDescent="0.25">
      <c r="C1973" s="3"/>
    </row>
    <row r="1974" spans="3:3" x14ac:dyDescent="0.25">
      <c r="C1974" s="3"/>
    </row>
    <row r="1975" spans="3:3" x14ac:dyDescent="0.25">
      <c r="C1975" s="3"/>
    </row>
    <row r="1976" spans="3:3" x14ac:dyDescent="0.25">
      <c r="C1976" s="3"/>
    </row>
    <row r="1977" spans="3:3" x14ac:dyDescent="0.25">
      <c r="C1977" s="3"/>
    </row>
    <row r="1978" spans="3:3" x14ac:dyDescent="0.25">
      <c r="C1978" s="3"/>
    </row>
    <row r="1979" spans="3:3" x14ac:dyDescent="0.25">
      <c r="C1979" s="3"/>
    </row>
    <row r="1980" spans="3:3" x14ac:dyDescent="0.25">
      <c r="C1980" s="3"/>
    </row>
    <row r="1981" spans="3:3" x14ac:dyDescent="0.25">
      <c r="C1981" s="3"/>
    </row>
    <row r="1982" spans="3:3" x14ac:dyDescent="0.25">
      <c r="C1982" s="3"/>
    </row>
    <row r="1983" spans="3:3" x14ac:dyDescent="0.25">
      <c r="C1983" s="3"/>
    </row>
    <row r="1984" spans="3:3" x14ac:dyDescent="0.25">
      <c r="C1984" s="3"/>
    </row>
    <row r="1985" spans="3:3" x14ac:dyDescent="0.25">
      <c r="C1985" s="3"/>
    </row>
    <row r="1986" spans="3:3" x14ac:dyDescent="0.25">
      <c r="C1986" s="3"/>
    </row>
    <row r="1987" spans="3:3" x14ac:dyDescent="0.25">
      <c r="C1987" s="3"/>
    </row>
    <row r="1988" spans="3:3" x14ac:dyDescent="0.25">
      <c r="C1988" s="3"/>
    </row>
    <row r="1989" spans="3:3" x14ac:dyDescent="0.25">
      <c r="C1989" s="3"/>
    </row>
    <row r="1990" spans="3:3" x14ac:dyDescent="0.25">
      <c r="C1990" s="3"/>
    </row>
    <row r="1991" spans="3:3" x14ac:dyDescent="0.25">
      <c r="C1991" s="3"/>
    </row>
    <row r="1992" spans="3:3" x14ac:dyDescent="0.25">
      <c r="C1992" s="3"/>
    </row>
    <row r="1993" spans="3:3" x14ac:dyDescent="0.25">
      <c r="C1993" s="3"/>
    </row>
    <row r="1994" spans="3:3" x14ac:dyDescent="0.25">
      <c r="C1994" s="3"/>
    </row>
    <row r="1995" spans="3:3" x14ac:dyDescent="0.25">
      <c r="C1995" s="3"/>
    </row>
    <row r="1996" spans="3:3" x14ac:dyDescent="0.25">
      <c r="C1996" s="3"/>
    </row>
    <row r="1997" spans="3:3" x14ac:dyDescent="0.25">
      <c r="C1997" s="3"/>
    </row>
    <row r="1998" spans="3:3" x14ac:dyDescent="0.25">
      <c r="C1998" s="3"/>
    </row>
    <row r="1999" spans="3:3" x14ac:dyDescent="0.25">
      <c r="C1999" s="3"/>
    </row>
    <row r="2000" spans="3:3" x14ac:dyDescent="0.25">
      <c r="C2000" s="3"/>
    </row>
    <row r="2001" spans="3:3" x14ac:dyDescent="0.25">
      <c r="C2001" s="3"/>
    </row>
    <row r="2002" spans="3:3" x14ac:dyDescent="0.25">
      <c r="C2002" s="3"/>
    </row>
    <row r="2003" spans="3:3" x14ac:dyDescent="0.25">
      <c r="C2003" s="3"/>
    </row>
    <row r="2004" spans="3:3" x14ac:dyDescent="0.25">
      <c r="C2004" s="3"/>
    </row>
    <row r="2005" spans="3:3" x14ac:dyDescent="0.25">
      <c r="C2005" s="3"/>
    </row>
    <row r="2006" spans="3:3" x14ac:dyDescent="0.25">
      <c r="C2006" s="3"/>
    </row>
    <row r="2007" spans="3:3" x14ac:dyDescent="0.25">
      <c r="C2007" s="3"/>
    </row>
    <row r="2008" spans="3:3" x14ac:dyDescent="0.25">
      <c r="C2008" s="3"/>
    </row>
    <row r="2009" spans="3:3" x14ac:dyDescent="0.25">
      <c r="C2009" s="3"/>
    </row>
    <row r="2010" spans="3:3" x14ac:dyDescent="0.25">
      <c r="C2010" s="3"/>
    </row>
    <row r="2011" spans="3:3" x14ac:dyDescent="0.25">
      <c r="C2011" s="3"/>
    </row>
    <row r="2012" spans="3:3" x14ac:dyDescent="0.25">
      <c r="C2012" s="3"/>
    </row>
    <row r="2013" spans="3:3" x14ac:dyDescent="0.25">
      <c r="C2013" s="3"/>
    </row>
    <row r="2014" spans="3:3" x14ac:dyDescent="0.25">
      <c r="C2014" s="3"/>
    </row>
    <row r="2015" spans="3:3" x14ac:dyDescent="0.25">
      <c r="C2015" s="3"/>
    </row>
    <row r="2016" spans="3:3" x14ac:dyDescent="0.25">
      <c r="C2016" s="3"/>
    </row>
    <row r="2017" spans="3:3" x14ac:dyDescent="0.25">
      <c r="C2017" s="3"/>
    </row>
    <row r="2018" spans="3:3" x14ac:dyDescent="0.25">
      <c r="C2018" s="3"/>
    </row>
    <row r="2019" spans="3:3" x14ac:dyDescent="0.25">
      <c r="C2019" s="3"/>
    </row>
    <row r="2020" spans="3:3" x14ac:dyDescent="0.25">
      <c r="C2020" s="3"/>
    </row>
    <row r="2021" spans="3:3" x14ac:dyDescent="0.25">
      <c r="C2021" s="3"/>
    </row>
    <row r="2022" spans="3:3" x14ac:dyDescent="0.25">
      <c r="C2022" s="3"/>
    </row>
    <row r="2023" spans="3:3" x14ac:dyDescent="0.25">
      <c r="C2023" s="3"/>
    </row>
    <row r="2024" spans="3:3" x14ac:dyDescent="0.25">
      <c r="C2024" s="3"/>
    </row>
    <row r="2025" spans="3:3" x14ac:dyDescent="0.25">
      <c r="C2025" s="3"/>
    </row>
    <row r="2026" spans="3:3" x14ac:dyDescent="0.25">
      <c r="C2026" s="3"/>
    </row>
    <row r="2027" spans="3:3" x14ac:dyDescent="0.25">
      <c r="C2027" s="3"/>
    </row>
    <row r="2028" spans="3:3" x14ac:dyDescent="0.25">
      <c r="C2028" s="3"/>
    </row>
    <row r="2029" spans="3:3" x14ac:dyDescent="0.25">
      <c r="C2029" s="3"/>
    </row>
    <row r="2030" spans="3:3" x14ac:dyDescent="0.25">
      <c r="C2030" s="3"/>
    </row>
    <row r="2031" spans="3:3" x14ac:dyDescent="0.25">
      <c r="C2031" s="3"/>
    </row>
    <row r="2032" spans="3:3" x14ac:dyDescent="0.25">
      <c r="C2032" s="3"/>
    </row>
    <row r="2033" spans="3:3" x14ac:dyDescent="0.25">
      <c r="C2033" s="3"/>
    </row>
    <row r="2034" spans="3:3" x14ac:dyDescent="0.25">
      <c r="C2034" s="3"/>
    </row>
    <row r="2035" spans="3:3" x14ac:dyDescent="0.25">
      <c r="C2035" s="3"/>
    </row>
    <row r="2036" spans="3:3" x14ac:dyDescent="0.25">
      <c r="C2036" s="3"/>
    </row>
    <row r="2037" spans="3:3" x14ac:dyDescent="0.25">
      <c r="C2037" s="3"/>
    </row>
    <row r="2038" spans="3:3" x14ac:dyDescent="0.25">
      <c r="C2038" s="3"/>
    </row>
    <row r="2039" spans="3:3" x14ac:dyDescent="0.25">
      <c r="C2039" s="3"/>
    </row>
    <row r="2040" spans="3:3" x14ac:dyDescent="0.25">
      <c r="C2040" s="3"/>
    </row>
    <row r="2041" spans="3:3" x14ac:dyDescent="0.25">
      <c r="C2041" s="3"/>
    </row>
    <row r="2042" spans="3:3" x14ac:dyDescent="0.25">
      <c r="C2042" s="3"/>
    </row>
    <row r="2043" spans="3:3" x14ac:dyDescent="0.25">
      <c r="C2043" s="3"/>
    </row>
    <row r="2044" spans="3:3" x14ac:dyDescent="0.25">
      <c r="C2044" s="3"/>
    </row>
    <row r="2045" spans="3:3" x14ac:dyDescent="0.25">
      <c r="C2045" s="3"/>
    </row>
    <row r="2046" spans="3:3" x14ac:dyDescent="0.25">
      <c r="C2046" s="3"/>
    </row>
    <row r="2047" spans="3:3" x14ac:dyDescent="0.25">
      <c r="C2047" s="3"/>
    </row>
    <row r="2048" spans="3:3" x14ac:dyDescent="0.25">
      <c r="C2048" s="3"/>
    </row>
    <row r="2049" spans="3:3" x14ac:dyDescent="0.25">
      <c r="C2049" s="3"/>
    </row>
    <row r="2050" spans="3:3" x14ac:dyDescent="0.25">
      <c r="C2050" s="3"/>
    </row>
    <row r="2051" spans="3:3" x14ac:dyDescent="0.25">
      <c r="C2051" s="3"/>
    </row>
    <row r="2052" spans="3:3" x14ac:dyDescent="0.25">
      <c r="C2052" s="3"/>
    </row>
    <row r="2053" spans="3:3" x14ac:dyDescent="0.25">
      <c r="C2053" s="3"/>
    </row>
    <row r="2054" spans="3:3" x14ac:dyDescent="0.25">
      <c r="C2054" s="3"/>
    </row>
    <row r="2055" spans="3:3" x14ac:dyDescent="0.25">
      <c r="C2055" s="3"/>
    </row>
    <row r="2056" spans="3:3" x14ac:dyDescent="0.25">
      <c r="C2056" s="3"/>
    </row>
    <row r="2057" spans="3:3" x14ac:dyDescent="0.25">
      <c r="C2057" s="3"/>
    </row>
    <row r="2058" spans="3:3" x14ac:dyDescent="0.25">
      <c r="C2058" s="3"/>
    </row>
    <row r="2059" spans="3:3" x14ac:dyDescent="0.25">
      <c r="C2059" s="3"/>
    </row>
    <row r="2060" spans="3:3" x14ac:dyDescent="0.25">
      <c r="C2060" s="3"/>
    </row>
    <row r="2061" spans="3:3" x14ac:dyDescent="0.25">
      <c r="C2061" s="3"/>
    </row>
    <row r="2062" spans="3:3" x14ac:dyDescent="0.25">
      <c r="C2062" s="3"/>
    </row>
    <row r="2063" spans="3:3" x14ac:dyDescent="0.25">
      <c r="C2063" s="3"/>
    </row>
    <row r="2064" spans="3:3" x14ac:dyDescent="0.25">
      <c r="C2064" s="3"/>
    </row>
    <row r="2065" spans="3:3" x14ac:dyDescent="0.25">
      <c r="C2065" s="3"/>
    </row>
    <row r="2066" spans="3:3" x14ac:dyDescent="0.25">
      <c r="C2066" s="3"/>
    </row>
    <row r="2067" spans="3:3" x14ac:dyDescent="0.25">
      <c r="C2067" s="3"/>
    </row>
    <row r="2068" spans="3:3" x14ac:dyDescent="0.25">
      <c r="C2068" s="3"/>
    </row>
    <row r="2069" spans="3:3" x14ac:dyDescent="0.25">
      <c r="C2069" s="3"/>
    </row>
    <row r="2070" spans="3:3" x14ac:dyDescent="0.25">
      <c r="C2070" s="3"/>
    </row>
    <row r="2071" spans="3:3" x14ac:dyDescent="0.25">
      <c r="C2071" s="3"/>
    </row>
    <row r="2072" spans="3:3" x14ac:dyDescent="0.25">
      <c r="C2072" s="3"/>
    </row>
    <row r="2073" spans="3:3" x14ac:dyDescent="0.25">
      <c r="C2073" s="3"/>
    </row>
    <row r="2074" spans="3:3" x14ac:dyDescent="0.25">
      <c r="C2074" s="3"/>
    </row>
    <row r="2075" spans="3:3" x14ac:dyDescent="0.25">
      <c r="C2075" s="3"/>
    </row>
    <row r="2076" spans="3:3" x14ac:dyDescent="0.25">
      <c r="C2076" s="3"/>
    </row>
    <row r="2077" spans="3:3" x14ac:dyDescent="0.25">
      <c r="C2077" s="3"/>
    </row>
    <row r="2078" spans="3:3" x14ac:dyDescent="0.25">
      <c r="C2078" s="3"/>
    </row>
    <row r="2079" spans="3:3" x14ac:dyDescent="0.25">
      <c r="C2079" s="3"/>
    </row>
    <row r="2080" spans="3:3" x14ac:dyDescent="0.25">
      <c r="C2080" s="3"/>
    </row>
    <row r="2081" spans="3:3" x14ac:dyDescent="0.25">
      <c r="C2081" s="3"/>
    </row>
    <row r="2082" spans="3:3" x14ac:dyDescent="0.25">
      <c r="C2082" s="3"/>
    </row>
    <row r="2083" spans="3:3" x14ac:dyDescent="0.25">
      <c r="C2083" s="3"/>
    </row>
    <row r="2084" spans="3:3" x14ac:dyDescent="0.25">
      <c r="C2084" s="3"/>
    </row>
    <row r="2085" spans="3:3" x14ac:dyDescent="0.25">
      <c r="C2085" s="3"/>
    </row>
    <row r="2086" spans="3:3" x14ac:dyDescent="0.25">
      <c r="C2086" s="3"/>
    </row>
    <row r="2087" spans="3:3" x14ac:dyDescent="0.25">
      <c r="C2087" s="3"/>
    </row>
    <row r="2088" spans="3:3" x14ac:dyDescent="0.25">
      <c r="C2088" s="3"/>
    </row>
    <row r="2089" spans="3:3" x14ac:dyDescent="0.25">
      <c r="C2089" s="3"/>
    </row>
    <row r="2090" spans="3:3" x14ac:dyDescent="0.25">
      <c r="C2090" s="3"/>
    </row>
    <row r="2091" spans="3:3" x14ac:dyDescent="0.25">
      <c r="C2091" s="3"/>
    </row>
    <row r="2092" spans="3:3" x14ac:dyDescent="0.25">
      <c r="C2092" s="3"/>
    </row>
    <row r="2093" spans="3:3" x14ac:dyDescent="0.25">
      <c r="C2093" s="3"/>
    </row>
    <row r="2094" spans="3:3" x14ac:dyDescent="0.25">
      <c r="C2094" s="3"/>
    </row>
    <row r="2095" spans="3:3" x14ac:dyDescent="0.25">
      <c r="C2095" s="3"/>
    </row>
    <row r="2096" spans="3:3" x14ac:dyDescent="0.25">
      <c r="C2096" s="3"/>
    </row>
    <row r="2097" spans="3:3" x14ac:dyDescent="0.25">
      <c r="C2097" s="3"/>
    </row>
    <row r="2098" spans="3:3" x14ac:dyDescent="0.25">
      <c r="C2098" s="3"/>
    </row>
    <row r="2099" spans="3:3" x14ac:dyDescent="0.25">
      <c r="C2099" s="3"/>
    </row>
    <row r="2100" spans="3:3" x14ac:dyDescent="0.25">
      <c r="C2100" s="3"/>
    </row>
    <row r="2101" spans="3:3" x14ac:dyDescent="0.25">
      <c r="C2101" s="3"/>
    </row>
    <row r="2102" spans="3:3" x14ac:dyDescent="0.25">
      <c r="C2102" s="3"/>
    </row>
    <row r="2103" spans="3:3" x14ac:dyDescent="0.25">
      <c r="C2103" s="3"/>
    </row>
    <row r="2104" spans="3:3" x14ac:dyDescent="0.25">
      <c r="C2104" s="3"/>
    </row>
    <row r="2105" spans="3:3" x14ac:dyDescent="0.25">
      <c r="C2105" s="3"/>
    </row>
    <row r="2106" spans="3:3" x14ac:dyDescent="0.25">
      <c r="C2106" s="3"/>
    </row>
    <row r="2107" spans="3:3" x14ac:dyDescent="0.25">
      <c r="C2107" s="3"/>
    </row>
    <row r="2108" spans="3:3" x14ac:dyDescent="0.25">
      <c r="C2108" s="3"/>
    </row>
    <row r="2109" spans="3:3" x14ac:dyDescent="0.25">
      <c r="C2109" s="3"/>
    </row>
    <row r="2110" spans="3:3" x14ac:dyDescent="0.25">
      <c r="C2110" s="3"/>
    </row>
    <row r="2111" spans="3:3" x14ac:dyDescent="0.25">
      <c r="C2111" s="3"/>
    </row>
    <row r="2112" spans="3:3" x14ac:dyDescent="0.25">
      <c r="C2112" s="3"/>
    </row>
    <row r="2113" spans="3:3" x14ac:dyDescent="0.25">
      <c r="C2113" s="3"/>
    </row>
    <row r="2114" spans="3:3" x14ac:dyDescent="0.25">
      <c r="C2114" s="3"/>
    </row>
    <row r="2115" spans="3:3" x14ac:dyDescent="0.25">
      <c r="C2115" s="3"/>
    </row>
    <row r="2116" spans="3:3" x14ac:dyDescent="0.25">
      <c r="C2116" s="3"/>
    </row>
    <row r="2117" spans="3:3" x14ac:dyDescent="0.25">
      <c r="C2117" s="3"/>
    </row>
    <row r="2118" spans="3:3" x14ac:dyDescent="0.25">
      <c r="C2118" s="3"/>
    </row>
    <row r="2119" spans="3:3" x14ac:dyDescent="0.25">
      <c r="C2119" s="3"/>
    </row>
    <row r="2120" spans="3:3" x14ac:dyDescent="0.25">
      <c r="C2120" s="3"/>
    </row>
    <row r="2121" spans="3:3" x14ac:dyDescent="0.25">
      <c r="C2121" s="3"/>
    </row>
    <row r="2122" spans="3:3" x14ac:dyDescent="0.25">
      <c r="C2122" s="3"/>
    </row>
    <row r="2123" spans="3:3" x14ac:dyDescent="0.25">
      <c r="C2123" s="3"/>
    </row>
    <row r="2124" spans="3:3" x14ac:dyDescent="0.25">
      <c r="C2124" s="3"/>
    </row>
    <row r="2125" spans="3:3" x14ac:dyDescent="0.25">
      <c r="C2125" s="3"/>
    </row>
    <row r="2126" spans="3:3" x14ac:dyDescent="0.25">
      <c r="C2126" s="3"/>
    </row>
    <row r="2127" spans="3:3" x14ac:dyDescent="0.25">
      <c r="C2127" s="3"/>
    </row>
    <row r="2128" spans="3:3" x14ac:dyDescent="0.25">
      <c r="C2128" s="3"/>
    </row>
    <row r="2129" spans="3:3" x14ac:dyDescent="0.25">
      <c r="C2129" s="3"/>
    </row>
    <row r="2130" spans="3:3" x14ac:dyDescent="0.25">
      <c r="C2130" s="3"/>
    </row>
    <row r="2131" spans="3:3" x14ac:dyDescent="0.25">
      <c r="C2131" s="3"/>
    </row>
    <row r="2132" spans="3:3" x14ac:dyDescent="0.25">
      <c r="C2132" s="3"/>
    </row>
    <row r="2133" spans="3:3" x14ac:dyDescent="0.25">
      <c r="C2133" s="3"/>
    </row>
    <row r="2134" spans="3:3" x14ac:dyDescent="0.25">
      <c r="C2134" s="3"/>
    </row>
    <row r="2135" spans="3:3" x14ac:dyDescent="0.25">
      <c r="C2135" s="3"/>
    </row>
    <row r="2136" spans="3:3" x14ac:dyDescent="0.25">
      <c r="C2136" s="3"/>
    </row>
    <row r="2137" spans="3:3" x14ac:dyDescent="0.25">
      <c r="C2137" s="3"/>
    </row>
    <row r="2138" spans="3:3" x14ac:dyDescent="0.25">
      <c r="C2138" s="3"/>
    </row>
    <row r="2139" spans="3:3" x14ac:dyDescent="0.25">
      <c r="C2139" s="3"/>
    </row>
    <row r="2140" spans="3:3" x14ac:dyDescent="0.25">
      <c r="C2140" s="3"/>
    </row>
    <row r="2141" spans="3:3" x14ac:dyDescent="0.25">
      <c r="C2141" s="3"/>
    </row>
    <row r="2142" spans="3:3" x14ac:dyDescent="0.25">
      <c r="C2142" s="3"/>
    </row>
    <row r="2143" spans="3:3" x14ac:dyDescent="0.25">
      <c r="C2143" s="3"/>
    </row>
    <row r="2144" spans="3:3" x14ac:dyDescent="0.25">
      <c r="C2144" s="3"/>
    </row>
    <row r="2145" spans="3:3" x14ac:dyDescent="0.25">
      <c r="C2145" s="3"/>
    </row>
    <row r="2146" spans="3:3" x14ac:dyDescent="0.25">
      <c r="C2146" s="3"/>
    </row>
    <row r="2147" spans="3:3" x14ac:dyDescent="0.25">
      <c r="C2147" s="3"/>
    </row>
    <row r="2148" spans="3:3" x14ac:dyDescent="0.25">
      <c r="C2148" s="3"/>
    </row>
    <row r="2149" spans="3:3" x14ac:dyDescent="0.25">
      <c r="C2149" s="3"/>
    </row>
    <row r="2150" spans="3:3" x14ac:dyDescent="0.25">
      <c r="C2150" s="3"/>
    </row>
    <row r="2151" spans="3:3" x14ac:dyDescent="0.25">
      <c r="C2151" s="3"/>
    </row>
    <row r="2152" spans="3:3" x14ac:dyDescent="0.25">
      <c r="C2152" s="3"/>
    </row>
    <row r="2153" spans="3:3" x14ac:dyDescent="0.25">
      <c r="C2153" s="3"/>
    </row>
    <row r="2154" spans="3:3" x14ac:dyDescent="0.25">
      <c r="C2154" s="3"/>
    </row>
    <row r="2155" spans="3:3" x14ac:dyDescent="0.25">
      <c r="C2155" s="3"/>
    </row>
    <row r="2156" spans="3:3" x14ac:dyDescent="0.25">
      <c r="C2156" s="3"/>
    </row>
    <row r="2157" spans="3:3" x14ac:dyDescent="0.25">
      <c r="C2157" s="3"/>
    </row>
    <row r="2158" spans="3:3" x14ac:dyDescent="0.25">
      <c r="C2158" s="3"/>
    </row>
    <row r="2159" spans="3:3" x14ac:dyDescent="0.25">
      <c r="C2159" s="3"/>
    </row>
    <row r="2160" spans="3:3" x14ac:dyDescent="0.25">
      <c r="C2160" s="3"/>
    </row>
    <row r="2161" spans="3:3" x14ac:dyDescent="0.25">
      <c r="C2161" s="3"/>
    </row>
    <row r="2162" spans="3:3" x14ac:dyDescent="0.25">
      <c r="C2162" s="3"/>
    </row>
    <row r="2163" spans="3:3" x14ac:dyDescent="0.25">
      <c r="C2163" s="3"/>
    </row>
    <row r="2164" spans="3:3" x14ac:dyDescent="0.25">
      <c r="C2164" s="3"/>
    </row>
    <row r="2165" spans="3:3" x14ac:dyDescent="0.25">
      <c r="C2165" s="3"/>
    </row>
    <row r="2166" spans="3:3" x14ac:dyDescent="0.25">
      <c r="C2166" s="3"/>
    </row>
    <row r="2167" spans="3:3" x14ac:dyDescent="0.25">
      <c r="C2167" s="3"/>
    </row>
    <row r="2168" spans="3:3" x14ac:dyDescent="0.25">
      <c r="C2168" s="3"/>
    </row>
    <row r="2169" spans="3:3" x14ac:dyDescent="0.25">
      <c r="C2169" s="3"/>
    </row>
    <row r="2170" spans="3:3" x14ac:dyDescent="0.25">
      <c r="C2170" s="3"/>
    </row>
    <row r="2171" spans="3:3" x14ac:dyDescent="0.25">
      <c r="C2171" s="3"/>
    </row>
    <row r="2172" spans="3:3" x14ac:dyDescent="0.25">
      <c r="C2172" s="3"/>
    </row>
    <row r="2173" spans="3:3" x14ac:dyDescent="0.25">
      <c r="C2173" s="3"/>
    </row>
    <row r="2174" spans="3:3" x14ac:dyDescent="0.25">
      <c r="C2174" s="3"/>
    </row>
    <row r="2175" spans="3:3" x14ac:dyDescent="0.25">
      <c r="C2175" s="3"/>
    </row>
    <row r="2176" spans="3:3" x14ac:dyDescent="0.25">
      <c r="C2176" s="3"/>
    </row>
    <row r="2177" spans="3:3" x14ac:dyDescent="0.25">
      <c r="C2177" s="3"/>
    </row>
    <row r="2178" spans="3:3" x14ac:dyDescent="0.25">
      <c r="C2178" s="3"/>
    </row>
    <row r="2179" spans="3:3" x14ac:dyDescent="0.25">
      <c r="C2179" s="3"/>
    </row>
    <row r="2180" spans="3:3" x14ac:dyDescent="0.25">
      <c r="C2180" s="3"/>
    </row>
    <row r="2181" spans="3:3" x14ac:dyDescent="0.25">
      <c r="C2181" s="3"/>
    </row>
    <row r="2182" spans="3:3" x14ac:dyDescent="0.25">
      <c r="C2182" s="3"/>
    </row>
    <row r="2183" spans="3:3" x14ac:dyDescent="0.25">
      <c r="C2183" s="3"/>
    </row>
    <row r="2184" spans="3:3" x14ac:dyDescent="0.25">
      <c r="C2184" s="3"/>
    </row>
    <row r="2185" spans="3:3" x14ac:dyDescent="0.25">
      <c r="C2185" s="3"/>
    </row>
    <row r="2186" spans="3:3" x14ac:dyDescent="0.25">
      <c r="C2186" s="3"/>
    </row>
    <row r="2187" spans="3:3" x14ac:dyDescent="0.25">
      <c r="C2187" s="3"/>
    </row>
    <row r="2188" spans="3:3" x14ac:dyDescent="0.25">
      <c r="C2188" s="3"/>
    </row>
    <row r="2189" spans="3:3" x14ac:dyDescent="0.25">
      <c r="C2189" s="3"/>
    </row>
    <row r="2190" spans="3:3" x14ac:dyDescent="0.25">
      <c r="C2190" s="3"/>
    </row>
    <row r="2191" spans="3:3" x14ac:dyDescent="0.25">
      <c r="C2191" s="3"/>
    </row>
    <row r="2192" spans="3:3" x14ac:dyDescent="0.25">
      <c r="C2192" s="3"/>
    </row>
    <row r="2193" spans="3:3" x14ac:dyDescent="0.25">
      <c r="C2193" s="3"/>
    </row>
    <row r="2194" spans="3:3" x14ac:dyDescent="0.25">
      <c r="C2194" s="3"/>
    </row>
    <row r="2195" spans="3:3" x14ac:dyDescent="0.25">
      <c r="C2195" s="3"/>
    </row>
    <row r="2196" spans="3:3" x14ac:dyDescent="0.25">
      <c r="C2196" s="3"/>
    </row>
    <row r="2197" spans="3:3" x14ac:dyDescent="0.25">
      <c r="C2197" s="3"/>
    </row>
    <row r="2198" spans="3:3" x14ac:dyDescent="0.25">
      <c r="C2198" s="3"/>
    </row>
    <row r="2199" spans="3:3" x14ac:dyDescent="0.25">
      <c r="C2199" s="3"/>
    </row>
    <row r="2200" spans="3:3" x14ac:dyDescent="0.25">
      <c r="C2200" s="3"/>
    </row>
    <row r="2201" spans="3:3" x14ac:dyDescent="0.25">
      <c r="C2201" s="3"/>
    </row>
    <row r="2202" spans="3:3" x14ac:dyDescent="0.25">
      <c r="C2202" s="3"/>
    </row>
    <row r="2203" spans="3:3" x14ac:dyDescent="0.25">
      <c r="C2203" s="3"/>
    </row>
    <row r="2204" spans="3:3" x14ac:dyDescent="0.25">
      <c r="C2204" s="3"/>
    </row>
    <row r="2205" spans="3:3" x14ac:dyDescent="0.25">
      <c r="C2205" s="3"/>
    </row>
    <row r="2206" spans="3:3" x14ac:dyDescent="0.25">
      <c r="C2206" s="3"/>
    </row>
    <row r="2207" spans="3:3" x14ac:dyDescent="0.25">
      <c r="C2207" s="3"/>
    </row>
    <row r="2208" spans="3:3" x14ac:dyDescent="0.25">
      <c r="C2208" s="3"/>
    </row>
    <row r="2209" spans="3:3" x14ac:dyDescent="0.25">
      <c r="C2209" s="3"/>
    </row>
    <row r="2210" spans="3:3" x14ac:dyDescent="0.25">
      <c r="C2210" s="3"/>
    </row>
    <row r="2211" spans="3:3" x14ac:dyDescent="0.25">
      <c r="C2211" s="3"/>
    </row>
    <row r="2212" spans="3:3" x14ac:dyDescent="0.25">
      <c r="C2212" s="3"/>
    </row>
    <row r="2213" spans="3:3" x14ac:dyDescent="0.25">
      <c r="C2213" s="3"/>
    </row>
    <row r="2214" spans="3:3" x14ac:dyDescent="0.25">
      <c r="C2214" s="3"/>
    </row>
    <row r="2215" spans="3:3" x14ac:dyDescent="0.25">
      <c r="C2215" s="3"/>
    </row>
    <row r="2216" spans="3:3" x14ac:dyDescent="0.25">
      <c r="C2216" s="3"/>
    </row>
    <row r="2217" spans="3:3" x14ac:dyDescent="0.25">
      <c r="C2217" s="3"/>
    </row>
    <row r="2218" spans="3:3" x14ac:dyDescent="0.25">
      <c r="C2218" s="3"/>
    </row>
    <row r="2219" spans="3:3" x14ac:dyDescent="0.25">
      <c r="C2219" s="3"/>
    </row>
    <row r="2220" spans="3:3" x14ac:dyDescent="0.25">
      <c r="C2220" s="3"/>
    </row>
    <row r="2221" spans="3:3" x14ac:dyDescent="0.25">
      <c r="C2221" s="3"/>
    </row>
    <row r="2222" spans="3:3" x14ac:dyDescent="0.25">
      <c r="C2222" s="3"/>
    </row>
    <row r="2223" spans="3:3" x14ac:dyDescent="0.25">
      <c r="C2223" s="3"/>
    </row>
    <row r="2224" spans="3:3" x14ac:dyDescent="0.25">
      <c r="C2224" s="3"/>
    </row>
    <row r="2225" spans="3:3" x14ac:dyDescent="0.25">
      <c r="C2225" s="3"/>
    </row>
    <row r="2226" spans="3:3" x14ac:dyDescent="0.25">
      <c r="C2226" s="3"/>
    </row>
    <row r="2227" spans="3:3" x14ac:dyDescent="0.25">
      <c r="C2227" s="3"/>
    </row>
    <row r="2228" spans="3:3" x14ac:dyDescent="0.25">
      <c r="C2228" s="3"/>
    </row>
    <row r="2229" spans="3:3" x14ac:dyDescent="0.25">
      <c r="C2229" s="3"/>
    </row>
    <row r="2230" spans="3:3" x14ac:dyDescent="0.25">
      <c r="C2230" s="3"/>
    </row>
    <row r="2231" spans="3:3" x14ac:dyDescent="0.25">
      <c r="C2231" s="3"/>
    </row>
    <row r="2232" spans="3:3" x14ac:dyDescent="0.25">
      <c r="C2232" s="3"/>
    </row>
    <row r="2233" spans="3:3" x14ac:dyDescent="0.25">
      <c r="C2233" s="3"/>
    </row>
    <row r="2234" spans="3:3" x14ac:dyDescent="0.25">
      <c r="C2234" s="3"/>
    </row>
    <row r="2235" spans="3:3" x14ac:dyDescent="0.25">
      <c r="C2235" s="3"/>
    </row>
    <row r="2236" spans="3:3" x14ac:dyDescent="0.25">
      <c r="C2236" s="3"/>
    </row>
    <row r="2237" spans="3:3" x14ac:dyDescent="0.25">
      <c r="C2237" s="3"/>
    </row>
    <row r="2238" spans="3:3" x14ac:dyDescent="0.25">
      <c r="C2238" s="3"/>
    </row>
    <row r="2239" spans="3:3" x14ac:dyDescent="0.25">
      <c r="C2239" s="3"/>
    </row>
    <row r="2240" spans="3:3" x14ac:dyDescent="0.25">
      <c r="C2240" s="3"/>
    </row>
    <row r="2241" spans="3:3" x14ac:dyDescent="0.25">
      <c r="C2241" s="3"/>
    </row>
    <row r="2242" spans="3:3" x14ac:dyDescent="0.25">
      <c r="C2242" s="3"/>
    </row>
    <row r="2243" spans="3:3" x14ac:dyDescent="0.25">
      <c r="C2243" s="3"/>
    </row>
    <row r="2244" spans="3:3" x14ac:dyDescent="0.25">
      <c r="C2244" s="3"/>
    </row>
    <row r="2245" spans="3:3" x14ac:dyDescent="0.25">
      <c r="C2245" s="3"/>
    </row>
    <row r="2246" spans="3:3" x14ac:dyDescent="0.25">
      <c r="C2246" s="3"/>
    </row>
    <row r="2247" spans="3:3" x14ac:dyDescent="0.25">
      <c r="C2247" s="3"/>
    </row>
    <row r="2248" spans="3:3" x14ac:dyDescent="0.25">
      <c r="C2248" s="3"/>
    </row>
    <row r="2249" spans="3:3" x14ac:dyDescent="0.25">
      <c r="C2249" s="3"/>
    </row>
    <row r="2250" spans="3:3" x14ac:dyDescent="0.25">
      <c r="C2250" s="3"/>
    </row>
    <row r="2251" spans="3:3" x14ac:dyDescent="0.25">
      <c r="C2251" s="3"/>
    </row>
    <row r="2252" spans="3:3" x14ac:dyDescent="0.25">
      <c r="C2252" s="3"/>
    </row>
    <row r="2253" spans="3:3" x14ac:dyDescent="0.25">
      <c r="C2253" s="3"/>
    </row>
    <row r="2254" spans="3:3" x14ac:dyDescent="0.25">
      <c r="C2254" s="3"/>
    </row>
    <row r="2255" spans="3:3" x14ac:dyDescent="0.25">
      <c r="C2255" s="3"/>
    </row>
    <row r="2256" spans="3:3" x14ac:dyDescent="0.25">
      <c r="C2256" s="3"/>
    </row>
    <row r="2257" spans="3:3" x14ac:dyDescent="0.25">
      <c r="C2257" s="3"/>
    </row>
    <row r="2258" spans="3:3" x14ac:dyDescent="0.25">
      <c r="C2258" s="3"/>
    </row>
    <row r="2259" spans="3:3" x14ac:dyDescent="0.25">
      <c r="C2259" s="3"/>
    </row>
    <row r="2260" spans="3:3" x14ac:dyDescent="0.25">
      <c r="C2260" s="3"/>
    </row>
    <row r="2261" spans="3:3" x14ac:dyDescent="0.25">
      <c r="C2261" s="3"/>
    </row>
    <row r="2262" spans="3:3" x14ac:dyDescent="0.25">
      <c r="C2262" s="3"/>
    </row>
    <row r="2263" spans="3:3" x14ac:dyDescent="0.25">
      <c r="C2263" s="3"/>
    </row>
    <row r="2264" spans="3:3" x14ac:dyDescent="0.25">
      <c r="C2264" s="3"/>
    </row>
    <row r="2265" spans="3:3" x14ac:dyDescent="0.25">
      <c r="C2265" s="3"/>
    </row>
    <row r="2266" spans="3:3" x14ac:dyDescent="0.25">
      <c r="C2266" s="3"/>
    </row>
    <row r="2267" spans="3:3" x14ac:dyDescent="0.25">
      <c r="C2267" s="3"/>
    </row>
    <row r="2268" spans="3:3" x14ac:dyDescent="0.25">
      <c r="C2268" s="3"/>
    </row>
    <row r="2269" spans="3:3" x14ac:dyDescent="0.25">
      <c r="C2269" s="3"/>
    </row>
    <row r="2270" spans="3:3" x14ac:dyDescent="0.25">
      <c r="C2270" s="3"/>
    </row>
    <row r="2271" spans="3:3" x14ac:dyDescent="0.25">
      <c r="C2271" s="3"/>
    </row>
    <row r="2272" spans="3:3" x14ac:dyDescent="0.25">
      <c r="C2272" s="3"/>
    </row>
    <row r="2273" spans="3:3" x14ac:dyDescent="0.25">
      <c r="C2273" s="3"/>
    </row>
    <row r="2274" spans="3:3" x14ac:dyDescent="0.25">
      <c r="C2274" s="3"/>
    </row>
    <row r="2275" spans="3:3" x14ac:dyDescent="0.25">
      <c r="C2275" s="3"/>
    </row>
    <row r="2276" spans="3:3" x14ac:dyDescent="0.25">
      <c r="C2276" s="3"/>
    </row>
    <row r="2277" spans="3:3" x14ac:dyDescent="0.25">
      <c r="C2277" s="3"/>
    </row>
    <row r="2278" spans="3:3" x14ac:dyDescent="0.25">
      <c r="C2278" s="3"/>
    </row>
    <row r="2279" spans="3:3" x14ac:dyDescent="0.25">
      <c r="C2279" s="3"/>
    </row>
    <row r="2280" spans="3:3" x14ac:dyDescent="0.25">
      <c r="C2280" s="3"/>
    </row>
    <row r="2281" spans="3:3" x14ac:dyDescent="0.25">
      <c r="C2281" s="3"/>
    </row>
    <row r="2282" spans="3:3" x14ac:dyDescent="0.25">
      <c r="C2282" s="3"/>
    </row>
    <row r="2283" spans="3:3" x14ac:dyDescent="0.25">
      <c r="C2283" s="3"/>
    </row>
    <row r="2284" spans="3:3" x14ac:dyDescent="0.25">
      <c r="C2284" s="3"/>
    </row>
    <row r="2285" spans="3:3" x14ac:dyDescent="0.25">
      <c r="C2285" s="3"/>
    </row>
    <row r="2286" spans="3:3" x14ac:dyDescent="0.25">
      <c r="C2286" s="3"/>
    </row>
    <row r="2287" spans="3:3" x14ac:dyDescent="0.25">
      <c r="C2287" s="3"/>
    </row>
    <row r="2288" spans="3:3" x14ac:dyDescent="0.25">
      <c r="C2288" s="3"/>
    </row>
    <row r="2289" spans="3:3" x14ac:dyDescent="0.25">
      <c r="C2289" s="3"/>
    </row>
    <row r="2290" spans="3:3" x14ac:dyDescent="0.25">
      <c r="C2290" s="3"/>
    </row>
    <row r="2291" spans="3:3" x14ac:dyDescent="0.25">
      <c r="C2291" s="3"/>
    </row>
    <row r="2292" spans="3:3" x14ac:dyDescent="0.25">
      <c r="C2292" s="3"/>
    </row>
    <row r="2293" spans="3:3" x14ac:dyDescent="0.25">
      <c r="C2293" s="3"/>
    </row>
    <row r="2294" spans="3:3" x14ac:dyDescent="0.25">
      <c r="C2294" s="3"/>
    </row>
    <row r="2295" spans="3:3" x14ac:dyDescent="0.25">
      <c r="C2295" s="3"/>
    </row>
    <row r="2296" spans="3:3" x14ac:dyDescent="0.25">
      <c r="C2296" s="3"/>
    </row>
    <row r="2297" spans="3:3" x14ac:dyDescent="0.25">
      <c r="C2297" s="3"/>
    </row>
    <row r="2298" spans="3:3" x14ac:dyDescent="0.25">
      <c r="C2298" s="3"/>
    </row>
    <row r="2299" spans="3:3" x14ac:dyDescent="0.25">
      <c r="C2299" s="3"/>
    </row>
    <row r="2300" spans="3:3" x14ac:dyDescent="0.25">
      <c r="C2300" s="3"/>
    </row>
    <row r="2301" spans="3:3" x14ac:dyDescent="0.25">
      <c r="C2301" s="3"/>
    </row>
    <row r="2302" spans="3:3" x14ac:dyDescent="0.25">
      <c r="C2302" s="3"/>
    </row>
    <row r="2303" spans="3:3" x14ac:dyDescent="0.25">
      <c r="C2303" s="3"/>
    </row>
    <row r="2304" spans="3:3" x14ac:dyDescent="0.25">
      <c r="C2304" s="3"/>
    </row>
    <row r="2305" spans="3:3" x14ac:dyDescent="0.25">
      <c r="C2305" s="3"/>
    </row>
    <row r="2306" spans="3:3" x14ac:dyDescent="0.25">
      <c r="C2306" s="3"/>
    </row>
    <row r="2307" spans="3:3" x14ac:dyDescent="0.25">
      <c r="C2307" s="3"/>
    </row>
    <row r="2308" spans="3:3" x14ac:dyDescent="0.25">
      <c r="C2308" s="3"/>
    </row>
    <row r="2309" spans="3:3" x14ac:dyDescent="0.25">
      <c r="C2309" s="3"/>
    </row>
    <row r="2310" spans="3:3" x14ac:dyDescent="0.25">
      <c r="C2310" s="3"/>
    </row>
    <row r="2311" spans="3:3" x14ac:dyDescent="0.25">
      <c r="C2311" s="3"/>
    </row>
    <row r="2312" spans="3:3" x14ac:dyDescent="0.25">
      <c r="C2312" s="3"/>
    </row>
    <row r="2313" spans="3:3" x14ac:dyDescent="0.25">
      <c r="C2313" s="3"/>
    </row>
    <row r="2314" spans="3:3" x14ac:dyDescent="0.25">
      <c r="C2314" s="3"/>
    </row>
    <row r="2315" spans="3:3" x14ac:dyDescent="0.25">
      <c r="C2315" s="3"/>
    </row>
    <row r="2316" spans="3:3" x14ac:dyDescent="0.25">
      <c r="C2316" s="3"/>
    </row>
    <row r="2317" spans="3:3" x14ac:dyDescent="0.25">
      <c r="C2317" s="3"/>
    </row>
    <row r="2318" spans="3:3" x14ac:dyDescent="0.25">
      <c r="C2318" s="3"/>
    </row>
    <row r="2319" spans="3:3" x14ac:dyDescent="0.25">
      <c r="C2319" s="3"/>
    </row>
    <row r="2320" spans="3:3" x14ac:dyDescent="0.25">
      <c r="C2320" s="3"/>
    </row>
    <row r="2321" spans="3:3" x14ac:dyDescent="0.25">
      <c r="C2321" s="3"/>
    </row>
    <row r="2322" spans="3:3" x14ac:dyDescent="0.25">
      <c r="C2322" s="3"/>
    </row>
    <row r="2323" spans="3:3" x14ac:dyDescent="0.25">
      <c r="C2323" s="3"/>
    </row>
    <row r="2324" spans="3:3" x14ac:dyDescent="0.25">
      <c r="C2324" s="3"/>
    </row>
    <row r="2325" spans="3:3" x14ac:dyDescent="0.25">
      <c r="C2325" s="3"/>
    </row>
    <row r="2326" spans="3:3" x14ac:dyDescent="0.25">
      <c r="C2326" s="3"/>
    </row>
    <row r="2327" spans="3:3" x14ac:dyDescent="0.25">
      <c r="C2327" s="3"/>
    </row>
    <row r="2328" spans="3:3" x14ac:dyDescent="0.25">
      <c r="C2328" s="3"/>
    </row>
    <row r="2329" spans="3:3" x14ac:dyDescent="0.25">
      <c r="C2329" s="3"/>
    </row>
    <row r="2330" spans="3:3" x14ac:dyDescent="0.25">
      <c r="C2330" s="3"/>
    </row>
    <row r="2331" spans="3:3" x14ac:dyDescent="0.25">
      <c r="C2331" s="3"/>
    </row>
    <row r="2332" spans="3:3" x14ac:dyDescent="0.25">
      <c r="C2332" s="3"/>
    </row>
    <row r="2333" spans="3:3" x14ac:dyDescent="0.25">
      <c r="C2333" s="3"/>
    </row>
    <row r="2334" spans="3:3" x14ac:dyDescent="0.25">
      <c r="C2334" s="3"/>
    </row>
    <row r="2335" spans="3:3" x14ac:dyDescent="0.25">
      <c r="C2335" s="3"/>
    </row>
    <row r="2336" spans="3:3" x14ac:dyDescent="0.25">
      <c r="C2336" s="3"/>
    </row>
    <row r="2337" spans="3:3" x14ac:dyDescent="0.25">
      <c r="C2337" s="3"/>
    </row>
    <row r="2338" spans="3:3" x14ac:dyDescent="0.25">
      <c r="C2338" s="3"/>
    </row>
    <row r="2339" spans="3:3" x14ac:dyDescent="0.25">
      <c r="C2339" s="3"/>
    </row>
    <row r="2340" spans="3:3" x14ac:dyDescent="0.25">
      <c r="C2340" s="3"/>
    </row>
    <row r="2341" spans="3:3" x14ac:dyDescent="0.25">
      <c r="C2341" s="3"/>
    </row>
    <row r="2342" spans="3:3" x14ac:dyDescent="0.25">
      <c r="C2342" s="3"/>
    </row>
    <row r="2343" spans="3:3" x14ac:dyDescent="0.25">
      <c r="C2343" s="3"/>
    </row>
    <row r="2344" spans="3:3" x14ac:dyDescent="0.25">
      <c r="C2344" s="3"/>
    </row>
    <row r="2345" spans="3:3" x14ac:dyDescent="0.25">
      <c r="C2345" s="3"/>
    </row>
    <row r="2346" spans="3:3" x14ac:dyDescent="0.25">
      <c r="C2346" s="3"/>
    </row>
    <row r="2347" spans="3:3" x14ac:dyDescent="0.25">
      <c r="C2347" s="3"/>
    </row>
    <row r="2348" spans="3:3" x14ac:dyDescent="0.25">
      <c r="C2348" s="3"/>
    </row>
    <row r="2349" spans="3:3" x14ac:dyDescent="0.25">
      <c r="C2349" s="3"/>
    </row>
    <row r="2350" spans="3:3" x14ac:dyDescent="0.25">
      <c r="C2350" s="3"/>
    </row>
    <row r="2351" spans="3:3" x14ac:dyDescent="0.25">
      <c r="C2351" s="3"/>
    </row>
    <row r="2352" spans="3:3" x14ac:dyDescent="0.25">
      <c r="C2352" s="3"/>
    </row>
    <row r="2353" spans="3:3" x14ac:dyDescent="0.25">
      <c r="C2353" s="3"/>
    </row>
    <row r="2354" spans="3:3" x14ac:dyDescent="0.25">
      <c r="C2354" s="3"/>
    </row>
    <row r="2355" spans="3:3" x14ac:dyDescent="0.25">
      <c r="C2355" s="3"/>
    </row>
    <row r="2356" spans="3:3" x14ac:dyDescent="0.25">
      <c r="C2356" s="3"/>
    </row>
    <row r="2357" spans="3:3" x14ac:dyDescent="0.25">
      <c r="C2357" s="3"/>
    </row>
    <row r="2358" spans="3:3" x14ac:dyDescent="0.25">
      <c r="C2358" s="3"/>
    </row>
    <row r="2359" spans="3:3" x14ac:dyDescent="0.25">
      <c r="C2359" s="3"/>
    </row>
    <row r="2360" spans="3:3" x14ac:dyDescent="0.25">
      <c r="C2360" s="3"/>
    </row>
    <row r="2361" spans="3:3" x14ac:dyDescent="0.25">
      <c r="C2361" s="3"/>
    </row>
    <row r="2362" spans="3:3" x14ac:dyDescent="0.25">
      <c r="C2362" s="3"/>
    </row>
    <row r="2363" spans="3:3" x14ac:dyDescent="0.25">
      <c r="C2363" s="3"/>
    </row>
    <row r="2364" spans="3:3" x14ac:dyDescent="0.25">
      <c r="C2364" s="3"/>
    </row>
    <row r="2365" spans="3:3" x14ac:dyDescent="0.25">
      <c r="C2365" s="3"/>
    </row>
    <row r="2366" spans="3:3" x14ac:dyDescent="0.25">
      <c r="C2366" s="3"/>
    </row>
    <row r="2367" spans="3:3" x14ac:dyDescent="0.25">
      <c r="C2367" s="3"/>
    </row>
    <row r="2368" spans="3:3" x14ac:dyDescent="0.25">
      <c r="C2368" s="3"/>
    </row>
    <row r="2369" spans="3:3" x14ac:dyDescent="0.25">
      <c r="C2369" s="3"/>
    </row>
    <row r="2370" spans="3:3" x14ac:dyDescent="0.25">
      <c r="C2370" s="3"/>
    </row>
    <row r="2371" spans="3:3" x14ac:dyDescent="0.25">
      <c r="C2371" s="3"/>
    </row>
    <row r="2372" spans="3:3" x14ac:dyDescent="0.25">
      <c r="C2372" s="3"/>
    </row>
    <row r="2373" spans="3:3" x14ac:dyDescent="0.25">
      <c r="C2373" s="3"/>
    </row>
    <row r="2374" spans="3:3" x14ac:dyDescent="0.25">
      <c r="C2374" s="3"/>
    </row>
    <row r="2375" spans="3:3" x14ac:dyDescent="0.25">
      <c r="C2375" s="3"/>
    </row>
    <row r="2376" spans="3:3" x14ac:dyDescent="0.25">
      <c r="C2376" s="3"/>
    </row>
    <row r="2377" spans="3:3" x14ac:dyDescent="0.25">
      <c r="C2377" s="3"/>
    </row>
    <row r="2378" spans="3:3" x14ac:dyDescent="0.25">
      <c r="C2378" s="3"/>
    </row>
    <row r="2379" spans="3:3" x14ac:dyDescent="0.25">
      <c r="C2379" s="3"/>
    </row>
    <row r="2380" spans="3:3" x14ac:dyDescent="0.25">
      <c r="C2380" s="3"/>
    </row>
    <row r="2381" spans="3:3" x14ac:dyDescent="0.25">
      <c r="C2381" s="3"/>
    </row>
    <row r="2382" spans="3:3" x14ac:dyDescent="0.25">
      <c r="C2382" s="3"/>
    </row>
    <row r="2383" spans="3:3" x14ac:dyDescent="0.25">
      <c r="C2383" s="3"/>
    </row>
    <row r="2384" spans="3:3" x14ac:dyDescent="0.25">
      <c r="C2384" s="3"/>
    </row>
    <row r="2385" spans="3:3" x14ac:dyDescent="0.25">
      <c r="C2385" s="3"/>
    </row>
    <row r="2386" spans="3:3" x14ac:dyDescent="0.25">
      <c r="C2386" s="3"/>
    </row>
    <row r="2387" spans="3:3" x14ac:dyDescent="0.25">
      <c r="C2387" s="3"/>
    </row>
    <row r="2388" spans="3:3" x14ac:dyDescent="0.25">
      <c r="C2388" s="3"/>
    </row>
    <row r="2389" spans="3:3" x14ac:dyDescent="0.25">
      <c r="C2389" s="3"/>
    </row>
    <row r="2390" spans="3:3" x14ac:dyDescent="0.25">
      <c r="C2390" s="3"/>
    </row>
    <row r="2391" spans="3:3" x14ac:dyDescent="0.25">
      <c r="C2391" s="3"/>
    </row>
    <row r="2392" spans="3:3" x14ac:dyDescent="0.25">
      <c r="C2392" s="3"/>
    </row>
    <row r="2393" spans="3:3" x14ac:dyDescent="0.25">
      <c r="C2393" s="3"/>
    </row>
    <row r="2394" spans="3:3" x14ac:dyDescent="0.25">
      <c r="C2394" s="3"/>
    </row>
    <row r="2395" spans="3:3" x14ac:dyDescent="0.25">
      <c r="C2395" s="3"/>
    </row>
    <row r="2396" spans="3:3" x14ac:dyDescent="0.25">
      <c r="C2396" s="3"/>
    </row>
    <row r="2397" spans="3:3" x14ac:dyDescent="0.25">
      <c r="C2397" s="3"/>
    </row>
    <row r="2398" spans="3:3" x14ac:dyDescent="0.25">
      <c r="C2398" s="3"/>
    </row>
    <row r="2399" spans="3:3" x14ac:dyDescent="0.25">
      <c r="C2399" s="3"/>
    </row>
    <row r="2400" spans="3:3" x14ac:dyDescent="0.25">
      <c r="C2400" s="3"/>
    </row>
    <row r="2401" spans="3:3" x14ac:dyDescent="0.25">
      <c r="C2401" s="3"/>
    </row>
    <row r="2402" spans="3:3" x14ac:dyDescent="0.25">
      <c r="C2402" s="3"/>
    </row>
    <row r="2403" spans="3:3" x14ac:dyDescent="0.25">
      <c r="C2403" s="3"/>
    </row>
    <row r="2404" spans="3:3" x14ac:dyDescent="0.25">
      <c r="C2404" s="3"/>
    </row>
    <row r="2405" spans="3:3" x14ac:dyDescent="0.25">
      <c r="C2405" s="3"/>
    </row>
    <row r="2406" spans="3:3" x14ac:dyDescent="0.25">
      <c r="C2406" s="3"/>
    </row>
    <row r="2407" spans="3:3" x14ac:dyDescent="0.25">
      <c r="C2407" s="3"/>
    </row>
    <row r="2408" spans="3:3" x14ac:dyDescent="0.25">
      <c r="C2408" s="3"/>
    </row>
    <row r="2409" spans="3:3" x14ac:dyDescent="0.25">
      <c r="C2409" s="3"/>
    </row>
    <row r="2410" spans="3:3" x14ac:dyDescent="0.25">
      <c r="C2410" s="3"/>
    </row>
    <row r="2411" spans="3:3" x14ac:dyDescent="0.25">
      <c r="C2411" s="3"/>
    </row>
    <row r="2412" spans="3:3" x14ac:dyDescent="0.25">
      <c r="C2412" s="3"/>
    </row>
    <row r="2413" spans="3:3" x14ac:dyDescent="0.25">
      <c r="C2413" s="3"/>
    </row>
    <row r="2414" spans="3:3" x14ac:dyDescent="0.25">
      <c r="C2414" s="3"/>
    </row>
    <row r="2415" spans="3:3" x14ac:dyDescent="0.25">
      <c r="C2415" s="3"/>
    </row>
    <row r="2416" spans="3:3" x14ac:dyDescent="0.25">
      <c r="C2416" s="3"/>
    </row>
    <row r="2417" spans="3:3" x14ac:dyDescent="0.25">
      <c r="C2417" s="3"/>
    </row>
    <row r="2418" spans="3:3" x14ac:dyDescent="0.25">
      <c r="C2418" s="3"/>
    </row>
    <row r="2419" spans="3:3" x14ac:dyDescent="0.25">
      <c r="C2419" s="3"/>
    </row>
    <row r="2420" spans="3:3" x14ac:dyDescent="0.25">
      <c r="C2420" s="3"/>
    </row>
    <row r="2421" spans="3:3" x14ac:dyDescent="0.25">
      <c r="C2421" s="3"/>
    </row>
    <row r="2422" spans="3:3" x14ac:dyDescent="0.25">
      <c r="C2422" s="3"/>
    </row>
    <row r="2423" spans="3:3" x14ac:dyDescent="0.25">
      <c r="C2423" s="3"/>
    </row>
    <row r="2424" spans="3:3" x14ac:dyDescent="0.25">
      <c r="C2424" s="3"/>
    </row>
    <row r="2425" spans="3:3" x14ac:dyDescent="0.25">
      <c r="C2425" s="3"/>
    </row>
    <row r="2426" spans="3:3" x14ac:dyDescent="0.25">
      <c r="C2426" s="3"/>
    </row>
    <row r="2427" spans="3:3" x14ac:dyDescent="0.25">
      <c r="C2427" s="3"/>
    </row>
    <row r="2428" spans="3:3" x14ac:dyDescent="0.25">
      <c r="C2428" s="3"/>
    </row>
    <row r="2429" spans="3:3" x14ac:dyDescent="0.25">
      <c r="C2429" s="3"/>
    </row>
    <row r="2430" spans="3:3" x14ac:dyDescent="0.25">
      <c r="C2430" s="3"/>
    </row>
    <row r="2431" spans="3:3" x14ac:dyDescent="0.25">
      <c r="C2431" s="3"/>
    </row>
    <row r="2432" spans="3:3" x14ac:dyDescent="0.25">
      <c r="C2432" s="3"/>
    </row>
    <row r="2433" spans="3:3" x14ac:dyDescent="0.25">
      <c r="C2433" s="3"/>
    </row>
    <row r="2434" spans="3:3" x14ac:dyDescent="0.25">
      <c r="C2434" s="3"/>
    </row>
    <row r="2435" spans="3:3" x14ac:dyDescent="0.25">
      <c r="C2435" s="3"/>
    </row>
    <row r="2436" spans="3:3" x14ac:dyDescent="0.25">
      <c r="C2436" s="3"/>
    </row>
    <row r="2437" spans="3:3" x14ac:dyDescent="0.25">
      <c r="C2437" s="3"/>
    </row>
    <row r="2438" spans="3:3" x14ac:dyDescent="0.25">
      <c r="C2438" s="3"/>
    </row>
    <row r="2439" spans="3:3" x14ac:dyDescent="0.25">
      <c r="C2439" s="3"/>
    </row>
    <row r="2440" spans="3:3" x14ac:dyDescent="0.25">
      <c r="C2440" s="3"/>
    </row>
    <row r="2441" spans="3:3" x14ac:dyDescent="0.25">
      <c r="C2441" s="3"/>
    </row>
    <row r="2442" spans="3:3" x14ac:dyDescent="0.25">
      <c r="C2442" s="3"/>
    </row>
    <row r="2443" spans="3:3" x14ac:dyDescent="0.25">
      <c r="C2443" s="3"/>
    </row>
    <row r="2444" spans="3:3" x14ac:dyDescent="0.25">
      <c r="C2444" s="3"/>
    </row>
    <row r="2445" spans="3:3" x14ac:dyDescent="0.25">
      <c r="C2445" s="3"/>
    </row>
    <row r="2446" spans="3:3" x14ac:dyDescent="0.25">
      <c r="C2446" s="3"/>
    </row>
    <row r="2447" spans="3:3" x14ac:dyDescent="0.25">
      <c r="C2447" s="3"/>
    </row>
    <row r="2448" spans="3:3" x14ac:dyDescent="0.25">
      <c r="C2448" s="3"/>
    </row>
    <row r="2449" spans="3:3" x14ac:dyDescent="0.25">
      <c r="C2449" s="3"/>
    </row>
    <row r="2450" spans="3:3" x14ac:dyDescent="0.25">
      <c r="C2450" s="3"/>
    </row>
    <row r="2451" spans="3:3" x14ac:dyDescent="0.25">
      <c r="C2451" s="3"/>
    </row>
    <row r="2452" spans="3:3" x14ac:dyDescent="0.25">
      <c r="C2452" s="3"/>
    </row>
    <row r="2453" spans="3:3" x14ac:dyDescent="0.25">
      <c r="C2453" s="3"/>
    </row>
    <row r="2454" spans="3:3" x14ac:dyDescent="0.25">
      <c r="C2454" s="3"/>
    </row>
    <row r="2455" spans="3:3" x14ac:dyDescent="0.25">
      <c r="C2455" s="3"/>
    </row>
    <row r="2456" spans="3:3" x14ac:dyDescent="0.25">
      <c r="C2456" s="3"/>
    </row>
    <row r="2457" spans="3:3" x14ac:dyDescent="0.25">
      <c r="C2457" s="3"/>
    </row>
    <row r="2458" spans="3:3" x14ac:dyDescent="0.25">
      <c r="C2458" s="3"/>
    </row>
    <row r="2459" spans="3:3" x14ac:dyDescent="0.25">
      <c r="C2459" s="3"/>
    </row>
    <row r="2460" spans="3:3" x14ac:dyDescent="0.25">
      <c r="C2460" s="3"/>
    </row>
    <row r="2461" spans="3:3" x14ac:dyDescent="0.25">
      <c r="C2461" s="3"/>
    </row>
    <row r="2462" spans="3:3" x14ac:dyDescent="0.25">
      <c r="C2462" s="3"/>
    </row>
    <row r="2463" spans="3:3" x14ac:dyDescent="0.25">
      <c r="C2463" s="3"/>
    </row>
    <row r="2464" spans="3:3" x14ac:dyDescent="0.25">
      <c r="C2464" s="3"/>
    </row>
    <row r="2465" spans="3:3" x14ac:dyDescent="0.25">
      <c r="C2465" s="3"/>
    </row>
    <row r="2466" spans="3:3" x14ac:dyDescent="0.25">
      <c r="C2466" s="3"/>
    </row>
    <row r="2467" spans="3:3" x14ac:dyDescent="0.25">
      <c r="C2467" s="3"/>
    </row>
    <row r="2468" spans="3:3" x14ac:dyDescent="0.25">
      <c r="C2468" s="3"/>
    </row>
    <row r="2469" spans="3:3" x14ac:dyDescent="0.25">
      <c r="C2469" s="3"/>
    </row>
    <row r="2470" spans="3:3" x14ac:dyDescent="0.25">
      <c r="C2470" s="3"/>
    </row>
    <row r="2471" spans="3:3" x14ac:dyDescent="0.25">
      <c r="C2471" s="3"/>
    </row>
    <row r="2472" spans="3:3" x14ac:dyDescent="0.25">
      <c r="C2472" s="3"/>
    </row>
    <row r="2473" spans="3:3" x14ac:dyDescent="0.25">
      <c r="C2473" s="3"/>
    </row>
    <row r="2474" spans="3:3" x14ac:dyDescent="0.25">
      <c r="C2474" s="3"/>
    </row>
    <row r="2475" spans="3:3" x14ac:dyDescent="0.25">
      <c r="C2475" s="3"/>
    </row>
    <row r="2476" spans="3:3" x14ac:dyDescent="0.25">
      <c r="C2476" s="3"/>
    </row>
    <row r="2477" spans="3:3" x14ac:dyDescent="0.25">
      <c r="C2477" s="3"/>
    </row>
    <row r="2478" spans="3:3" x14ac:dyDescent="0.25">
      <c r="C2478" s="3"/>
    </row>
    <row r="2479" spans="3:3" x14ac:dyDescent="0.25">
      <c r="C2479" s="3"/>
    </row>
    <row r="2480" spans="3:3" x14ac:dyDescent="0.25">
      <c r="C2480" s="3"/>
    </row>
    <row r="2481" spans="3:3" x14ac:dyDescent="0.25">
      <c r="C2481" s="3"/>
    </row>
    <row r="2482" spans="3:3" x14ac:dyDescent="0.25">
      <c r="C2482" s="3"/>
    </row>
    <row r="2483" spans="3:3" x14ac:dyDescent="0.25">
      <c r="C2483" s="3"/>
    </row>
    <row r="2484" spans="3:3" x14ac:dyDescent="0.25">
      <c r="C2484" s="3"/>
    </row>
    <row r="2485" spans="3:3" x14ac:dyDescent="0.25">
      <c r="C2485" s="3"/>
    </row>
    <row r="2486" spans="3:3" x14ac:dyDescent="0.25">
      <c r="C2486" s="3"/>
    </row>
    <row r="2487" spans="3:3" x14ac:dyDescent="0.25">
      <c r="C2487" s="3"/>
    </row>
    <row r="2488" spans="3:3" x14ac:dyDescent="0.25">
      <c r="C2488" s="3"/>
    </row>
    <row r="2489" spans="3:3" x14ac:dyDescent="0.25">
      <c r="C2489" s="3"/>
    </row>
    <row r="2490" spans="3:3" x14ac:dyDescent="0.25">
      <c r="C2490" s="3"/>
    </row>
    <row r="2491" spans="3:3" x14ac:dyDescent="0.25">
      <c r="C2491" s="3"/>
    </row>
    <row r="2492" spans="3:3" x14ac:dyDescent="0.25">
      <c r="C2492" s="3"/>
    </row>
    <row r="2493" spans="3:3" x14ac:dyDescent="0.25">
      <c r="C2493" s="3"/>
    </row>
    <row r="2494" spans="3:3" x14ac:dyDescent="0.25">
      <c r="C2494" s="3"/>
    </row>
    <row r="2495" spans="3:3" x14ac:dyDescent="0.25">
      <c r="C2495" s="3"/>
    </row>
    <row r="2496" spans="3:3" x14ac:dyDescent="0.25">
      <c r="C2496" s="3"/>
    </row>
    <row r="2497" spans="3:3" x14ac:dyDescent="0.25">
      <c r="C2497" s="3"/>
    </row>
    <row r="2498" spans="3:3" x14ac:dyDescent="0.25">
      <c r="C2498" s="3"/>
    </row>
    <row r="2499" spans="3:3" x14ac:dyDescent="0.25">
      <c r="C2499" s="3"/>
    </row>
    <row r="2500" spans="3:3" x14ac:dyDescent="0.25">
      <c r="C2500" s="3"/>
    </row>
    <row r="2501" spans="3:3" x14ac:dyDescent="0.25">
      <c r="C2501" s="3"/>
    </row>
    <row r="2502" spans="3:3" x14ac:dyDescent="0.25">
      <c r="C2502" s="3"/>
    </row>
    <row r="2503" spans="3:3" x14ac:dyDescent="0.25">
      <c r="C2503" s="3"/>
    </row>
    <row r="2504" spans="3:3" x14ac:dyDescent="0.25">
      <c r="C2504" s="3"/>
    </row>
    <row r="2505" spans="3:3" x14ac:dyDescent="0.25">
      <c r="C2505" s="3"/>
    </row>
    <row r="2506" spans="3:3" x14ac:dyDescent="0.25">
      <c r="C2506" s="3"/>
    </row>
    <row r="2507" spans="3:3" x14ac:dyDescent="0.25">
      <c r="C2507" s="3"/>
    </row>
    <row r="2508" spans="3:3" x14ac:dyDescent="0.25">
      <c r="C2508" s="3"/>
    </row>
    <row r="2509" spans="3:3" x14ac:dyDescent="0.25">
      <c r="C2509" s="3"/>
    </row>
    <row r="2510" spans="3:3" x14ac:dyDescent="0.25">
      <c r="C2510" s="3"/>
    </row>
    <row r="2511" spans="3:3" x14ac:dyDescent="0.25">
      <c r="C2511" s="3"/>
    </row>
    <row r="2512" spans="3:3" x14ac:dyDescent="0.25">
      <c r="C2512" s="3"/>
    </row>
    <row r="2513" spans="3:3" x14ac:dyDescent="0.25">
      <c r="C2513" s="3"/>
    </row>
    <row r="2514" spans="3:3" x14ac:dyDescent="0.25">
      <c r="C2514" s="3"/>
    </row>
    <row r="2515" spans="3:3" x14ac:dyDescent="0.25">
      <c r="C2515" s="3"/>
    </row>
    <row r="2516" spans="3:3" x14ac:dyDescent="0.25">
      <c r="C2516" s="3"/>
    </row>
    <row r="2517" spans="3:3" x14ac:dyDescent="0.25">
      <c r="C2517" s="3"/>
    </row>
    <row r="2518" spans="3:3" x14ac:dyDescent="0.25">
      <c r="C2518" s="3"/>
    </row>
    <row r="2519" spans="3:3" x14ac:dyDescent="0.25">
      <c r="C2519" s="3"/>
    </row>
    <row r="2520" spans="3:3" x14ac:dyDescent="0.25">
      <c r="C2520" s="3"/>
    </row>
    <row r="2521" spans="3:3" x14ac:dyDescent="0.25">
      <c r="C2521" s="3"/>
    </row>
    <row r="2522" spans="3:3" x14ac:dyDescent="0.25">
      <c r="C2522" s="3"/>
    </row>
    <row r="2523" spans="3:3" x14ac:dyDescent="0.25">
      <c r="C2523" s="3"/>
    </row>
    <row r="2524" spans="3:3" x14ac:dyDescent="0.25">
      <c r="C2524" s="3"/>
    </row>
    <row r="2525" spans="3:3" x14ac:dyDescent="0.25">
      <c r="C2525" s="3"/>
    </row>
    <row r="2526" spans="3:3" x14ac:dyDescent="0.25">
      <c r="C2526" s="3"/>
    </row>
    <row r="2527" spans="3:3" x14ac:dyDescent="0.25">
      <c r="C2527" s="3"/>
    </row>
    <row r="2528" spans="3:3" x14ac:dyDescent="0.25">
      <c r="C2528" s="3"/>
    </row>
    <row r="2529" spans="3:3" x14ac:dyDescent="0.25">
      <c r="C2529" s="3"/>
    </row>
    <row r="2530" spans="3:3" x14ac:dyDescent="0.25">
      <c r="C2530" s="3"/>
    </row>
    <row r="2531" spans="3:3" x14ac:dyDescent="0.25">
      <c r="C2531" s="3"/>
    </row>
    <row r="2532" spans="3:3" x14ac:dyDescent="0.25">
      <c r="C2532" s="3"/>
    </row>
    <row r="2533" spans="3:3" x14ac:dyDescent="0.25">
      <c r="C2533" s="3"/>
    </row>
    <row r="2534" spans="3:3" x14ac:dyDescent="0.25">
      <c r="C2534" s="3"/>
    </row>
    <row r="2535" spans="3:3" x14ac:dyDescent="0.25">
      <c r="C2535" s="3"/>
    </row>
    <row r="2536" spans="3:3" x14ac:dyDescent="0.25">
      <c r="C2536" s="3"/>
    </row>
    <row r="2537" spans="3:3" x14ac:dyDescent="0.25">
      <c r="C2537" s="3"/>
    </row>
    <row r="2538" spans="3:3" x14ac:dyDescent="0.25">
      <c r="C2538" s="3"/>
    </row>
    <row r="2539" spans="3:3" x14ac:dyDescent="0.25">
      <c r="C2539" s="3"/>
    </row>
    <row r="2540" spans="3:3" x14ac:dyDescent="0.25">
      <c r="C2540" s="3"/>
    </row>
    <row r="2541" spans="3:3" x14ac:dyDescent="0.25">
      <c r="C2541" s="3"/>
    </row>
    <row r="2542" spans="3:3" x14ac:dyDescent="0.25">
      <c r="C2542" s="3"/>
    </row>
    <row r="2543" spans="3:3" x14ac:dyDescent="0.25">
      <c r="C2543" s="3"/>
    </row>
    <row r="2544" spans="3:3" x14ac:dyDescent="0.25">
      <c r="C2544" s="3"/>
    </row>
    <row r="2545" spans="3:3" x14ac:dyDescent="0.25">
      <c r="C2545" s="3"/>
    </row>
    <row r="2546" spans="3:3" x14ac:dyDescent="0.25">
      <c r="C2546" s="3"/>
    </row>
    <row r="2547" spans="3:3" x14ac:dyDescent="0.25">
      <c r="C2547" s="3"/>
    </row>
    <row r="2548" spans="3:3" x14ac:dyDescent="0.25">
      <c r="C2548" s="3"/>
    </row>
    <row r="2549" spans="3:3" x14ac:dyDescent="0.25">
      <c r="C2549" s="3"/>
    </row>
    <row r="2550" spans="3:3" x14ac:dyDescent="0.25">
      <c r="C2550" s="3"/>
    </row>
    <row r="2551" spans="3:3" x14ac:dyDescent="0.25">
      <c r="C2551" s="3"/>
    </row>
    <row r="2552" spans="3:3" x14ac:dyDescent="0.25">
      <c r="C2552" s="3"/>
    </row>
    <row r="2553" spans="3:3" x14ac:dyDescent="0.25">
      <c r="C2553" s="3"/>
    </row>
    <row r="2554" spans="3:3" x14ac:dyDescent="0.25">
      <c r="C2554" s="3"/>
    </row>
    <row r="2555" spans="3:3" x14ac:dyDescent="0.25">
      <c r="C2555" s="3"/>
    </row>
    <row r="2556" spans="3:3" x14ac:dyDescent="0.25">
      <c r="C2556" s="3"/>
    </row>
    <row r="2557" spans="3:3" x14ac:dyDescent="0.25">
      <c r="C2557" s="3"/>
    </row>
    <row r="2558" spans="3:3" x14ac:dyDescent="0.25">
      <c r="C2558" s="3"/>
    </row>
    <row r="2559" spans="3:3" x14ac:dyDescent="0.25">
      <c r="C2559" s="3"/>
    </row>
    <row r="2560" spans="3:3" x14ac:dyDescent="0.25">
      <c r="C2560" s="3"/>
    </row>
    <row r="2561" spans="3:3" x14ac:dyDescent="0.25">
      <c r="C2561" s="3"/>
    </row>
    <row r="2562" spans="3:3" x14ac:dyDescent="0.25">
      <c r="C2562" s="3"/>
    </row>
    <row r="2563" spans="3:3" x14ac:dyDescent="0.25">
      <c r="C2563" s="3"/>
    </row>
    <row r="2564" spans="3:3" x14ac:dyDescent="0.25">
      <c r="C2564" s="3"/>
    </row>
    <row r="2565" spans="3:3" x14ac:dyDescent="0.25">
      <c r="C2565" s="3"/>
    </row>
    <row r="2566" spans="3:3" x14ac:dyDescent="0.25">
      <c r="C2566" s="3"/>
    </row>
    <row r="2567" spans="3:3" x14ac:dyDescent="0.25">
      <c r="C2567" s="3"/>
    </row>
    <row r="2568" spans="3:3" x14ac:dyDescent="0.25">
      <c r="C2568" s="3"/>
    </row>
    <row r="2569" spans="3:3" x14ac:dyDescent="0.25">
      <c r="C2569" s="3"/>
    </row>
    <row r="2570" spans="3:3" x14ac:dyDescent="0.25">
      <c r="C2570" s="3"/>
    </row>
    <row r="2571" spans="3:3" x14ac:dyDescent="0.25">
      <c r="C2571" s="3"/>
    </row>
    <row r="2572" spans="3:3" x14ac:dyDescent="0.25">
      <c r="C2572" s="3"/>
    </row>
    <row r="2573" spans="3:3" x14ac:dyDescent="0.25">
      <c r="C2573" s="3"/>
    </row>
    <row r="2574" spans="3:3" x14ac:dyDescent="0.25">
      <c r="C2574" s="3"/>
    </row>
    <row r="2575" spans="3:3" x14ac:dyDescent="0.25">
      <c r="C2575" s="3"/>
    </row>
    <row r="2576" spans="3:3" x14ac:dyDescent="0.25">
      <c r="C2576" s="3"/>
    </row>
    <row r="2577" spans="3:3" x14ac:dyDescent="0.25">
      <c r="C2577" s="3"/>
    </row>
    <row r="2578" spans="3:3" x14ac:dyDescent="0.25">
      <c r="C2578" s="3"/>
    </row>
    <row r="2579" spans="3:3" x14ac:dyDescent="0.25">
      <c r="C2579" s="3"/>
    </row>
    <row r="2580" spans="3:3" x14ac:dyDescent="0.25">
      <c r="C2580" s="3"/>
    </row>
    <row r="2581" spans="3:3" x14ac:dyDescent="0.25">
      <c r="C2581" s="3"/>
    </row>
    <row r="2582" spans="3:3" x14ac:dyDescent="0.25">
      <c r="C2582" s="3"/>
    </row>
    <row r="2583" spans="3:3" x14ac:dyDescent="0.25">
      <c r="C2583" s="3"/>
    </row>
    <row r="2584" spans="3:3" x14ac:dyDescent="0.25">
      <c r="C2584" s="3"/>
    </row>
    <row r="2585" spans="3:3" x14ac:dyDescent="0.25">
      <c r="C2585" s="3"/>
    </row>
    <row r="2586" spans="3:3" x14ac:dyDescent="0.25">
      <c r="C2586" s="3"/>
    </row>
    <row r="2587" spans="3:3" x14ac:dyDescent="0.25">
      <c r="C2587" s="3"/>
    </row>
    <row r="2588" spans="3:3" x14ac:dyDescent="0.25">
      <c r="C2588" s="3"/>
    </row>
    <row r="2589" spans="3:3" x14ac:dyDescent="0.25">
      <c r="C2589" s="3"/>
    </row>
    <row r="2590" spans="3:3" x14ac:dyDescent="0.25">
      <c r="C2590" s="3"/>
    </row>
    <row r="2591" spans="3:3" x14ac:dyDescent="0.25">
      <c r="C2591" s="3"/>
    </row>
    <row r="2592" spans="3:3" x14ac:dyDescent="0.25">
      <c r="C2592" s="3"/>
    </row>
    <row r="2593" spans="3:3" x14ac:dyDescent="0.25">
      <c r="C2593" s="3"/>
    </row>
    <row r="2594" spans="3:3" x14ac:dyDescent="0.25">
      <c r="C2594" s="3"/>
    </row>
    <row r="2595" spans="3:3" x14ac:dyDescent="0.25">
      <c r="C2595" s="3"/>
    </row>
    <row r="2596" spans="3:3" x14ac:dyDescent="0.25">
      <c r="C2596" s="3"/>
    </row>
    <row r="2597" spans="3:3" x14ac:dyDescent="0.25">
      <c r="C2597" s="3"/>
    </row>
    <row r="2598" spans="3:3" x14ac:dyDescent="0.25">
      <c r="C2598" s="3"/>
    </row>
    <row r="2599" spans="3:3" x14ac:dyDescent="0.25">
      <c r="C2599" s="3"/>
    </row>
    <row r="2600" spans="3:3" x14ac:dyDescent="0.25">
      <c r="C2600" s="3"/>
    </row>
    <row r="2601" spans="3:3" x14ac:dyDescent="0.25">
      <c r="C2601" s="3"/>
    </row>
    <row r="2602" spans="3:3" x14ac:dyDescent="0.25">
      <c r="C2602" s="3"/>
    </row>
    <row r="2603" spans="3:3" x14ac:dyDescent="0.25">
      <c r="C2603" s="3"/>
    </row>
    <row r="2604" spans="3:3" x14ac:dyDescent="0.25">
      <c r="C2604" s="3"/>
    </row>
    <row r="2605" spans="3:3" x14ac:dyDescent="0.25">
      <c r="C2605" s="3"/>
    </row>
    <row r="2606" spans="3:3" x14ac:dyDescent="0.25">
      <c r="C2606" s="3"/>
    </row>
    <row r="2607" spans="3:3" x14ac:dyDescent="0.25">
      <c r="C2607" s="3"/>
    </row>
    <row r="2608" spans="3:3" x14ac:dyDescent="0.25">
      <c r="C2608" s="3"/>
    </row>
    <row r="2609" spans="3:3" x14ac:dyDescent="0.25">
      <c r="C2609" s="3"/>
    </row>
    <row r="2610" spans="3:3" x14ac:dyDescent="0.25">
      <c r="C2610" s="3"/>
    </row>
    <row r="2611" spans="3:3" x14ac:dyDescent="0.25">
      <c r="C2611" s="3"/>
    </row>
    <row r="2612" spans="3:3" x14ac:dyDescent="0.25">
      <c r="C2612" s="3"/>
    </row>
    <row r="2613" spans="3:3" x14ac:dyDescent="0.25">
      <c r="C2613" s="3"/>
    </row>
    <row r="2614" spans="3:3" x14ac:dyDescent="0.25">
      <c r="C2614" s="3"/>
    </row>
    <row r="2615" spans="3:3" x14ac:dyDescent="0.25">
      <c r="C2615" s="3"/>
    </row>
    <row r="2616" spans="3:3" x14ac:dyDescent="0.25">
      <c r="C2616" s="3"/>
    </row>
    <row r="2617" spans="3:3" x14ac:dyDescent="0.25">
      <c r="C2617" s="3"/>
    </row>
    <row r="2618" spans="3:3" x14ac:dyDescent="0.25">
      <c r="C2618" s="3"/>
    </row>
    <row r="2619" spans="3:3" x14ac:dyDescent="0.25">
      <c r="C2619" s="3"/>
    </row>
    <row r="2620" spans="3:3" x14ac:dyDescent="0.25">
      <c r="C2620" s="3"/>
    </row>
    <row r="2621" spans="3:3" x14ac:dyDescent="0.25">
      <c r="C2621" s="3"/>
    </row>
    <row r="2622" spans="3:3" x14ac:dyDescent="0.25">
      <c r="C2622" s="3"/>
    </row>
    <row r="2623" spans="3:3" x14ac:dyDescent="0.25">
      <c r="C2623" s="3"/>
    </row>
    <row r="2624" spans="3:3" x14ac:dyDescent="0.25">
      <c r="C2624" s="3"/>
    </row>
    <row r="2625" spans="3:3" x14ac:dyDescent="0.25">
      <c r="C2625" s="3"/>
    </row>
    <row r="2626" spans="3:3" x14ac:dyDescent="0.25">
      <c r="C2626" s="3"/>
    </row>
    <row r="2627" spans="3:3" x14ac:dyDescent="0.25">
      <c r="C2627" s="3"/>
    </row>
    <row r="2628" spans="3:3" x14ac:dyDescent="0.25">
      <c r="C2628" s="3"/>
    </row>
    <row r="2629" spans="3:3" x14ac:dyDescent="0.25">
      <c r="C2629" s="3"/>
    </row>
    <row r="2630" spans="3:3" x14ac:dyDescent="0.25">
      <c r="C2630" s="3"/>
    </row>
    <row r="2631" spans="3:3" x14ac:dyDescent="0.25">
      <c r="C2631" s="3"/>
    </row>
    <row r="2632" spans="3:3" x14ac:dyDescent="0.25">
      <c r="C2632" s="3"/>
    </row>
    <row r="2633" spans="3:3" x14ac:dyDescent="0.25">
      <c r="C2633" s="3"/>
    </row>
    <row r="2634" spans="3:3" x14ac:dyDescent="0.25">
      <c r="C2634" s="3"/>
    </row>
    <row r="2635" spans="3:3" x14ac:dyDescent="0.25">
      <c r="C2635" s="3"/>
    </row>
    <row r="2636" spans="3:3" x14ac:dyDescent="0.25">
      <c r="C2636" s="3"/>
    </row>
    <row r="2637" spans="3:3" x14ac:dyDescent="0.25">
      <c r="C2637" s="3"/>
    </row>
    <row r="2638" spans="3:3" x14ac:dyDescent="0.25">
      <c r="C2638" s="3"/>
    </row>
    <row r="2639" spans="3:3" x14ac:dyDescent="0.25">
      <c r="C2639" s="3"/>
    </row>
    <row r="2640" spans="3:3" x14ac:dyDescent="0.25">
      <c r="C2640" s="3"/>
    </row>
    <row r="2641" spans="3:3" x14ac:dyDescent="0.25">
      <c r="C2641" s="3"/>
    </row>
    <row r="2642" spans="3:3" x14ac:dyDescent="0.25">
      <c r="C2642" s="3"/>
    </row>
    <row r="2643" spans="3:3" x14ac:dyDescent="0.25">
      <c r="C2643" s="3"/>
    </row>
    <row r="2644" spans="3:3" x14ac:dyDescent="0.25">
      <c r="C2644" s="3"/>
    </row>
    <row r="2645" spans="3:3" x14ac:dyDescent="0.25">
      <c r="C2645" s="3"/>
    </row>
    <row r="2646" spans="3:3" x14ac:dyDescent="0.25">
      <c r="C2646" s="3"/>
    </row>
    <row r="2647" spans="3:3" x14ac:dyDescent="0.25">
      <c r="C2647" s="3"/>
    </row>
    <row r="2648" spans="3:3" x14ac:dyDescent="0.25">
      <c r="C2648" s="3"/>
    </row>
    <row r="2649" spans="3:3" x14ac:dyDescent="0.25">
      <c r="C2649" s="3"/>
    </row>
    <row r="2650" spans="3:3" x14ac:dyDescent="0.25">
      <c r="C2650" s="3"/>
    </row>
    <row r="2651" spans="3:3" x14ac:dyDescent="0.25">
      <c r="C2651" s="3"/>
    </row>
    <row r="2652" spans="3:3" x14ac:dyDescent="0.25">
      <c r="C2652" s="3"/>
    </row>
    <row r="2653" spans="3:3" x14ac:dyDescent="0.25">
      <c r="C2653" s="3"/>
    </row>
    <row r="2654" spans="3:3" x14ac:dyDescent="0.25">
      <c r="C2654" s="3"/>
    </row>
    <row r="2655" spans="3:3" x14ac:dyDescent="0.25">
      <c r="C2655" s="3"/>
    </row>
    <row r="2656" spans="3:3" x14ac:dyDescent="0.25">
      <c r="C2656" s="3"/>
    </row>
    <row r="2657" spans="3:3" x14ac:dyDescent="0.25">
      <c r="C2657" s="3"/>
    </row>
    <row r="2658" spans="3:3" x14ac:dyDescent="0.25">
      <c r="C2658" s="3"/>
    </row>
    <row r="2659" spans="3:3" x14ac:dyDescent="0.25">
      <c r="C2659" s="3"/>
    </row>
    <row r="2660" spans="3:3" x14ac:dyDescent="0.25">
      <c r="C2660" s="3"/>
    </row>
    <row r="2661" spans="3:3" x14ac:dyDescent="0.25">
      <c r="C2661" s="3"/>
    </row>
    <row r="2662" spans="3:3" x14ac:dyDescent="0.25">
      <c r="C2662" s="3"/>
    </row>
    <row r="2663" spans="3:3" x14ac:dyDescent="0.25">
      <c r="C2663" s="3"/>
    </row>
    <row r="2664" spans="3:3" x14ac:dyDescent="0.25">
      <c r="C2664" s="3"/>
    </row>
    <row r="2665" spans="3:3" x14ac:dyDescent="0.25">
      <c r="C2665" s="3"/>
    </row>
    <row r="2666" spans="3:3" x14ac:dyDescent="0.25">
      <c r="C2666" s="3"/>
    </row>
    <row r="2667" spans="3:3" x14ac:dyDescent="0.25">
      <c r="C2667" s="3"/>
    </row>
    <row r="2668" spans="3:3" x14ac:dyDescent="0.25">
      <c r="C2668" s="3"/>
    </row>
    <row r="2669" spans="3:3" x14ac:dyDescent="0.25">
      <c r="C2669" s="3"/>
    </row>
    <row r="2670" spans="3:3" x14ac:dyDescent="0.25">
      <c r="C2670" s="3"/>
    </row>
    <row r="2671" spans="3:3" x14ac:dyDescent="0.25">
      <c r="C2671" s="3"/>
    </row>
    <row r="2672" spans="3:3" x14ac:dyDescent="0.25">
      <c r="C2672" s="3"/>
    </row>
    <row r="2673" spans="3:3" x14ac:dyDescent="0.25">
      <c r="C2673" s="3"/>
    </row>
    <row r="2674" spans="3:3" x14ac:dyDescent="0.25">
      <c r="C2674" s="3"/>
    </row>
    <row r="2675" spans="3:3" x14ac:dyDescent="0.25">
      <c r="C2675" s="3"/>
    </row>
    <row r="2676" spans="3:3" x14ac:dyDescent="0.25">
      <c r="C2676" s="3"/>
    </row>
    <row r="2677" spans="3:3" x14ac:dyDescent="0.25">
      <c r="C2677" s="3"/>
    </row>
    <row r="2678" spans="3:3" x14ac:dyDescent="0.25">
      <c r="C2678" s="3"/>
    </row>
    <row r="2679" spans="3:3" x14ac:dyDescent="0.25">
      <c r="C2679" s="3"/>
    </row>
    <row r="2680" spans="3:3" x14ac:dyDescent="0.25">
      <c r="C2680" s="3"/>
    </row>
    <row r="2681" spans="3:3" x14ac:dyDescent="0.25">
      <c r="C2681" s="3"/>
    </row>
    <row r="2682" spans="3:3" x14ac:dyDescent="0.25">
      <c r="C2682" s="3"/>
    </row>
    <row r="2683" spans="3:3" x14ac:dyDescent="0.25">
      <c r="C2683" s="3"/>
    </row>
    <row r="2684" spans="3:3" x14ac:dyDescent="0.25">
      <c r="C2684" s="3"/>
    </row>
    <row r="2685" spans="3:3" x14ac:dyDescent="0.25">
      <c r="C2685" s="3"/>
    </row>
    <row r="2686" spans="3:3" x14ac:dyDescent="0.25">
      <c r="C2686" s="3"/>
    </row>
    <row r="2687" spans="3:3" x14ac:dyDescent="0.25">
      <c r="C2687" s="3"/>
    </row>
    <row r="2688" spans="3:3" x14ac:dyDescent="0.25">
      <c r="C2688" s="3"/>
    </row>
    <row r="2689" spans="3:3" x14ac:dyDescent="0.25">
      <c r="C2689" s="3"/>
    </row>
    <row r="2690" spans="3:3" x14ac:dyDescent="0.25">
      <c r="C2690" s="3"/>
    </row>
    <row r="2691" spans="3:3" x14ac:dyDescent="0.25">
      <c r="C2691" s="3"/>
    </row>
    <row r="2692" spans="3:3" x14ac:dyDescent="0.25">
      <c r="C2692" s="3"/>
    </row>
    <row r="2693" spans="3:3" x14ac:dyDescent="0.25">
      <c r="C2693" s="3"/>
    </row>
    <row r="2694" spans="3:3" x14ac:dyDescent="0.25">
      <c r="C2694" s="3"/>
    </row>
    <row r="2695" spans="3:3" x14ac:dyDescent="0.25">
      <c r="C2695" s="3"/>
    </row>
    <row r="2696" spans="3:3" x14ac:dyDescent="0.25">
      <c r="C2696" s="3"/>
    </row>
    <row r="2697" spans="3:3" x14ac:dyDescent="0.25">
      <c r="C2697" s="3"/>
    </row>
    <row r="2698" spans="3:3" x14ac:dyDescent="0.25">
      <c r="C2698" s="3"/>
    </row>
    <row r="2699" spans="3:3" x14ac:dyDescent="0.25">
      <c r="C2699" s="3"/>
    </row>
    <row r="2700" spans="3:3" x14ac:dyDescent="0.25">
      <c r="C2700" s="3"/>
    </row>
    <row r="2701" spans="3:3" x14ac:dyDescent="0.25">
      <c r="C2701" s="3"/>
    </row>
    <row r="2702" spans="3:3" x14ac:dyDescent="0.25">
      <c r="C2702" s="3"/>
    </row>
    <row r="2703" spans="3:3" x14ac:dyDescent="0.25">
      <c r="C2703" s="3"/>
    </row>
    <row r="2704" spans="3:3" x14ac:dyDescent="0.25">
      <c r="C2704" s="3"/>
    </row>
    <row r="2705" spans="3:3" x14ac:dyDescent="0.25">
      <c r="C2705" s="3"/>
    </row>
    <row r="2706" spans="3:3" x14ac:dyDescent="0.25">
      <c r="C2706" s="3"/>
    </row>
    <row r="2707" spans="3:3" x14ac:dyDescent="0.25">
      <c r="C2707" s="3"/>
    </row>
    <row r="2708" spans="3:3" x14ac:dyDescent="0.25">
      <c r="C2708" s="3"/>
    </row>
    <row r="2709" spans="3:3" x14ac:dyDescent="0.25">
      <c r="C2709" s="3"/>
    </row>
    <row r="2710" spans="3:3" x14ac:dyDescent="0.25">
      <c r="C2710" s="3"/>
    </row>
    <row r="2711" spans="3:3" x14ac:dyDescent="0.25">
      <c r="C2711" s="3"/>
    </row>
    <row r="2712" spans="3:3" x14ac:dyDescent="0.25">
      <c r="C2712" s="3"/>
    </row>
    <row r="2713" spans="3:3" x14ac:dyDescent="0.25">
      <c r="C2713" s="3"/>
    </row>
    <row r="2714" spans="3:3" x14ac:dyDescent="0.25">
      <c r="C2714" s="3"/>
    </row>
    <row r="2715" spans="3:3" x14ac:dyDescent="0.25">
      <c r="C2715" s="3"/>
    </row>
    <row r="2716" spans="3:3" x14ac:dyDescent="0.25">
      <c r="C2716" s="3"/>
    </row>
    <row r="2717" spans="3:3" x14ac:dyDescent="0.25">
      <c r="C2717" s="3"/>
    </row>
    <row r="2718" spans="3:3" x14ac:dyDescent="0.25">
      <c r="C2718" s="3"/>
    </row>
    <row r="2719" spans="3:3" x14ac:dyDescent="0.25">
      <c r="C2719" s="3"/>
    </row>
    <row r="2720" spans="3:3" x14ac:dyDescent="0.25">
      <c r="C2720" s="3"/>
    </row>
    <row r="2721" spans="3:3" x14ac:dyDescent="0.25">
      <c r="C2721" s="3"/>
    </row>
    <row r="2722" spans="3:3" x14ac:dyDescent="0.25">
      <c r="C2722" s="3"/>
    </row>
    <row r="2723" spans="3:3" x14ac:dyDescent="0.25">
      <c r="C2723" s="3"/>
    </row>
    <row r="2724" spans="3:3" x14ac:dyDescent="0.25">
      <c r="C2724" s="3"/>
    </row>
    <row r="2725" spans="3:3" x14ac:dyDescent="0.25">
      <c r="C2725" s="3"/>
    </row>
    <row r="2726" spans="3:3" x14ac:dyDescent="0.25">
      <c r="C2726" s="3"/>
    </row>
    <row r="2727" spans="3:3" x14ac:dyDescent="0.25">
      <c r="C2727" s="3"/>
    </row>
    <row r="2728" spans="3:3" x14ac:dyDescent="0.25">
      <c r="C2728" s="3"/>
    </row>
    <row r="2729" spans="3:3" x14ac:dyDescent="0.25">
      <c r="C2729" s="3"/>
    </row>
    <row r="2730" spans="3:3" x14ac:dyDescent="0.25">
      <c r="C2730" s="3"/>
    </row>
    <row r="2731" spans="3:3" x14ac:dyDescent="0.25">
      <c r="C2731" s="3"/>
    </row>
    <row r="2732" spans="3:3" x14ac:dyDescent="0.25">
      <c r="C2732" s="3"/>
    </row>
    <row r="2733" spans="3:3" x14ac:dyDescent="0.25">
      <c r="C2733" s="3"/>
    </row>
    <row r="2734" spans="3:3" x14ac:dyDescent="0.25">
      <c r="C2734" s="3"/>
    </row>
    <row r="2735" spans="3:3" x14ac:dyDescent="0.25">
      <c r="C2735" s="3"/>
    </row>
    <row r="2736" spans="3:3" x14ac:dyDescent="0.25">
      <c r="C2736" s="3"/>
    </row>
    <row r="2737" spans="3:3" x14ac:dyDescent="0.25">
      <c r="C2737" s="3"/>
    </row>
    <row r="2738" spans="3:3" x14ac:dyDescent="0.25">
      <c r="C2738" s="3"/>
    </row>
    <row r="2739" spans="3:3" x14ac:dyDescent="0.25">
      <c r="C2739" s="3"/>
    </row>
    <row r="2740" spans="3:3" x14ac:dyDescent="0.25">
      <c r="C2740" s="3"/>
    </row>
    <row r="2741" spans="3:3" x14ac:dyDescent="0.25">
      <c r="C2741" s="3"/>
    </row>
    <row r="2742" spans="3:3" x14ac:dyDescent="0.25">
      <c r="C2742" s="3"/>
    </row>
    <row r="2743" spans="3:3" x14ac:dyDescent="0.25">
      <c r="C2743" s="3"/>
    </row>
    <row r="2744" spans="3:3" x14ac:dyDescent="0.25">
      <c r="C2744" s="3"/>
    </row>
    <row r="2745" spans="3:3" x14ac:dyDescent="0.25">
      <c r="C2745" s="3"/>
    </row>
    <row r="2746" spans="3:3" x14ac:dyDescent="0.25">
      <c r="C2746" s="3"/>
    </row>
    <row r="2747" spans="3:3" x14ac:dyDescent="0.25">
      <c r="C2747" s="3"/>
    </row>
    <row r="2748" spans="3:3" x14ac:dyDescent="0.25">
      <c r="C2748" s="3"/>
    </row>
    <row r="2749" spans="3:3" x14ac:dyDescent="0.25">
      <c r="C2749" s="3"/>
    </row>
    <row r="2750" spans="3:3" x14ac:dyDescent="0.25">
      <c r="C2750" s="3"/>
    </row>
    <row r="2751" spans="3:3" x14ac:dyDescent="0.25">
      <c r="C2751" s="3"/>
    </row>
    <row r="2752" spans="3:3" x14ac:dyDescent="0.25">
      <c r="C2752" s="3"/>
    </row>
    <row r="2753" spans="3:3" x14ac:dyDescent="0.25">
      <c r="C2753" s="3"/>
    </row>
    <row r="2754" spans="3:3" x14ac:dyDescent="0.25">
      <c r="C2754" s="3"/>
    </row>
    <row r="2755" spans="3:3" x14ac:dyDescent="0.25">
      <c r="C2755" s="3"/>
    </row>
    <row r="2756" spans="3:3" x14ac:dyDescent="0.25">
      <c r="C2756" s="3"/>
    </row>
    <row r="2757" spans="3:3" x14ac:dyDescent="0.25">
      <c r="C2757" s="3"/>
    </row>
    <row r="2758" spans="3:3" x14ac:dyDescent="0.25">
      <c r="C2758" s="3"/>
    </row>
    <row r="2759" spans="3:3" x14ac:dyDescent="0.25">
      <c r="C2759" s="3"/>
    </row>
    <row r="2760" spans="3:3" x14ac:dyDescent="0.25">
      <c r="C2760" s="3"/>
    </row>
    <row r="2761" spans="3:3" x14ac:dyDescent="0.25">
      <c r="C2761" s="3"/>
    </row>
    <row r="2762" spans="3:3" x14ac:dyDescent="0.25">
      <c r="C2762" s="3"/>
    </row>
    <row r="2763" spans="3:3" x14ac:dyDescent="0.25">
      <c r="C2763" s="3"/>
    </row>
    <row r="2764" spans="3:3" x14ac:dyDescent="0.25">
      <c r="C2764" s="3"/>
    </row>
    <row r="2765" spans="3:3" x14ac:dyDescent="0.25">
      <c r="C2765" s="3"/>
    </row>
    <row r="2766" spans="3:3" x14ac:dyDescent="0.25">
      <c r="C2766" s="3"/>
    </row>
    <row r="2767" spans="3:3" x14ac:dyDescent="0.25">
      <c r="C2767" s="3"/>
    </row>
    <row r="2768" spans="3:3" x14ac:dyDescent="0.25">
      <c r="C2768" s="3"/>
    </row>
    <row r="2769" spans="3:3" x14ac:dyDescent="0.25">
      <c r="C2769" s="3"/>
    </row>
    <row r="2770" spans="3:3" x14ac:dyDescent="0.25">
      <c r="C2770" s="3"/>
    </row>
    <row r="2771" spans="3:3" x14ac:dyDescent="0.25">
      <c r="C2771" s="3"/>
    </row>
    <row r="2772" spans="3:3" x14ac:dyDescent="0.25">
      <c r="C2772" s="3"/>
    </row>
    <row r="2773" spans="3:3" x14ac:dyDescent="0.25">
      <c r="C2773" s="3"/>
    </row>
    <row r="2774" spans="3:3" x14ac:dyDescent="0.25">
      <c r="C2774" s="3"/>
    </row>
    <row r="2775" spans="3:3" x14ac:dyDescent="0.25">
      <c r="C2775" s="3"/>
    </row>
    <row r="2776" spans="3:3" x14ac:dyDescent="0.25">
      <c r="C2776" s="3"/>
    </row>
    <row r="2777" spans="3:3" x14ac:dyDescent="0.25">
      <c r="C2777" s="3"/>
    </row>
    <row r="2778" spans="3:3" x14ac:dyDescent="0.25">
      <c r="C2778" s="3"/>
    </row>
    <row r="2779" spans="3:3" x14ac:dyDescent="0.25">
      <c r="C2779" s="3"/>
    </row>
    <row r="2780" spans="3:3" x14ac:dyDescent="0.25">
      <c r="C2780" s="3"/>
    </row>
    <row r="2781" spans="3:3" x14ac:dyDescent="0.25">
      <c r="C2781" s="3"/>
    </row>
    <row r="2782" spans="3:3" x14ac:dyDescent="0.25">
      <c r="C2782" s="3"/>
    </row>
    <row r="2783" spans="3:3" x14ac:dyDescent="0.25">
      <c r="C2783" s="3"/>
    </row>
    <row r="2784" spans="3:3" x14ac:dyDescent="0.25">
      <c r="C2784" s="3"/>
    </row>
    <row r="2785" spans="3:3" x14ac:dyDescent="0.25">
      <c r="C2785" s="3"/>
    </row>
    <row r="2786" spans="3:3" x14ac:dyDescent="0.25">
      <c r="C2786" s="3"/>
    </row>
    <row r="2787" spans="3:3" x14ac:dyDescent="0.25">
      <c r="C2787" s="3"/>
    </row>
    <row r="2788" spans="3:3" x14ac:dyDescent="0.25">
      <c r="C2788" s="3"/>
    </row>
    <row r="2789" spans="3:3" x14ac:dyDescent="0.25">
      <c r="C2789" s="3"/>
    </row>
    <row r="2790" spans="3:3" x14ac:dyDescent="0.25">
      <c r="C2790" s="3"/>
    </row>
    <row r="2791" spans="3:3" x14ac:dyDescent="0.25">
      <c r="C2791" s="3"/>
    </row>
    <row r="2792" spans="3:3" x14ac:dyDescent="0.25">
      <c r="C2792" s="3"/>
    </row>
    <row r="2793" spans="3:3" x14ac:dyDescent="0.25">
      <c r="C2793" s="3"/>
    </row>
    <row r="2794" spans="3:3" x14ac:dyDescent="0.25">
      <c r="C2794" s="3"/>
    </row>
    <row r="2795" spans="3:3" x14ac:dyDescent="0.25">
      <c r="C2795" s="3"/>
    </row>
    <row r="2796" spans="3:3" x14ac:dyDescent="0.25">
      <c r="C2796" s="3"/>
    </row>
    <row r="2797" spans="3:3" x14ac:dyDescent="0.25">
      <c r="C2797" s="3"/>
    </row>
    <row r="2798" spans="3:3" x14ac:dyDescent="0.25">
      <c r="C2798" s="3"/>
    </row>
    <row r="2799" spans="3:3" x14ac:dyDescent="0.25">
      <c r="C2799" s="3"/>
    </row>
    <row r="2800" spans="3:3" x14ac:dyDescent="0.25">
      <c r="C2800" s="3"/>
    </row>
    <row r="2801" spans="3:3" x14ac:dyDescent="0.25">
      <c r="C2801" s="3"/>
    </row>
    <row r="2802" spans="3:3" x14ac:dyDescent="0.25">
      <c r="C2802" s="3"/>
    </row>
    <row r="2803" spans="3:3" x14ac:dyDescent="0.25">
      <c r="C2803" s="3"/>
    </row>
    <row r="2804" spans="3:3" x14ac:dyDescent="0.25">
      <c r="C2804" s="3"/>
    </row>
    <row r="2805" spans="3:3" x14ac:dyDescent="0.25">
      <c r="C2805" s="3"/>
    </row>
    <row r="2806" spans="3:3" x14ac:dyDescent="0.25">
      <c r="C2806" s="3"/>
    </row>
    <row r="2807" spans="3:3" x14ac:dyDescent="0.25">
      <c r="C2807" s="3"/>
    </row>
    <row r="2808" spans="3:3" x14ac:dyDescent="0.25">
      <c r="C2808" s="3"/>
    </row>
    <row r="2809" spans="3:3" x14ac:dyDescent="0.25">
      <c r="C2809" s="3"/>
    </row>
    <row r="2810" spans="3:3" x14ac:dyDescent="0.25">
      <c r="C2810" s="3"/>
    </row>
    <row r="2811" spans="3:3" x14ac:dyDescent="0.25">
      <c r="C2811" s="3"/>
    </row>
    <row r="2812" spans="3:3" x14ac:dyDescent="0.25">
      <c r="C2812" s="3"/>
    </row>
    <row r="2813" spans="3:3" x14ac:dyDescent="0.25">
      <c r="C2813" s="3"/>
    </row>
    <row r="2814" spans="3:3" x14ac:dyDescent="0.25">
      <c r="C2814" s="3"/>
    </row>
    <row r="2815" spans="3:3" x14ac:dyDescent="0.25">
      <c r="C2815" s="3"/>
    </row>
    <row r="2816" spans="3:3" x14ac:dyDescent="0.25">
      <c r="C2816" s="3"/>
    </row>
    <row r="2817" spans="3:3" x14ac:dyDescent="0.25">
      <c r="C2817" s="3"/>
    </row>
    <row r="2818" spans="3:3" x14ac:dyDescent="0.25">
      <c r="C2818" s="3"/>
    </row>
    <row r="2819" spans="3:3" x14ac:dyDescent="0.25">
      <c r="C2819" s="3"/>
    </row>
    <row r="2820" spans="3:3" x14ac:dyDescent="0.25">
      <c r="C2820" s="3"/>
    </row>
    <row r="2821" spans="3:3" x14ac:dyDescent="0.25">
      <c r="C2821" s="3"/>
    </row>
    <row r="2822" spans="3:3" x14ac:dyDescent="0.25">
      <c r="C2822" s="3"/>
    </row>
    <row r="2823" spans="3:3" x14ac:dyDescent="0.25">
      <c r="C2823" s="3"/>
    </row>
    <row r="2824" spans="3:3" x14ac:dyDescent="0.25">
      <c r="C2824" s="3"/>
    </row>
    <row r="2825" spans="3:3" x14ac:dyDescent="0.25">
      <c r="C2825" s="3"/>
    </row>
    <row r="2826" spans="3:3" x14ac:dyDescent="0.25">
      <c r="C2826" s="3"/>
    </row>
    <row r="2827" spans="3:3" x14ac:dyDescent="0.25">
      <c r="C2827" s="3"/>
    </row>
    <row r="2828" spans="3:3" x14ac:dyDescent="0.25">
      <c r="C2828" s="3"/>
    </row>
    <row r="2829" spans="3:3" x14ac:dyDescent="0.25">
      <c r="C2829" s="3"/>
    </row>
    <row r="2830" spans="3:3" x14ac:dyDescent="0.25">
      <c r="C2830" s="3"/>
    </row>
    <row r="2831" spans="3:3" x14ac:dyDescent="0.25">
      <c r="C2831" s="3"/>
    </row>
    <row r="2832" spans="3:3" x14ac:dyDescent="0.25">
      <c r="C2832" s="3"/>
    </row>
    <row r="2833" spans="3:3" x14ac:dyDescent="0.25">
      <c r="C2833" s="3"/>
    </row>
    <row r="2834" spans="3:3" x14ac:dyDescent="0.25">
      <c r="C2834" s="3"/>
    </row>
    <row r="2835" spans="3:3" x14ac:dyDescent="0.25">
      <c r="C2835" s="3"/>
    </row>
    <row r="2836" spans="3:3" x14ac:dyDescent="0.25">
      <c r="C2836" s="3"/>
    </row>
    <row r="2837" spans="3:3" x14ac:dyDescent="0.25">
      <c r="C2837" s="3"/>
    </row>
    <row r="2838" spans="3:3" x14ac:dyDescent="0.25">
      <c r="C2838" s="3"/>
    </row>
    <row r="2839" spans="3:3" x14ac:dyDescent="0.25">
      <c r="C2839" s="3"/>
    </row>
    <row r="2840" spans="3:3" x14ac:dyDescent="0.25">
      <c r="C2840" s="3"/>
    </row>
    <row r="2841" spans="3:3" x14ac:dyDescent="0.25">
      <c r="C2841" s="3"/>
    </row>
    <row r="2842" spans="3:3" x14ac:dyDescent="0.25">
      <c r="C2842" s="3"/>
    </row>
    <row r="2843" spans="3:3" x14ac:dyDescent="0.25">
      <c r="C2843" s="3"/>
    </row>
    <row r="2844" spans="3:3" x14ac:dyDescent="0.25">
      <c r="C2844" s="3"/>
    </row>
    <row r="2845" spans="3:3" x14ac:dyDescent="0.25">
      <c r="C2845" s="3"/>
    </row>
    <row r="2846" spans="3:3" x14ac:dyDescent="0.25">
      <c r="C2846" s="3"/>
    </row>
    <row r="2847" spans="3:3" x14ac:dyDescent="0.25">
      <c r="C2847" s="3"/>
    </row>
    <row r="2848" spans="3:3" x14ac:dyDescent="0.25">
      <c r="C2848" s="3"/>
    </row>
    <row r="2849" spans="3:3" x14ac:dyDescent="0.25">
      <c r="C2849" s="3"/>
    </row>
    <row r="2850" spans="3:3" x14ac:dyDescent="0.25">
      <c r="C2850" s="3"/>
    </row>
    <row r="2851" spans="3:3" x14ac:dyDescent="0.25">
      <c r="C2851" s="3"/>
    </row>
    <row r="2852" spans="3:3" x14ac:dyDescent="0.25">
      <c r="C2852" s="3"/>
    </row>
    <row r="2853" spans="3:3" x14ac:dyDescent="0.25">
      <c r="C2853" s="3"/>
    </row>
    <row r="2854" spans="3:3" x14ac:dyDescent="0.25">
      <c r="C2854" s="3"/>
    </row>
    <row r="2855" spans="3:3" x14ac:dyDescent="0.25">
      <c r="C2855" s="3"/>
    </row>
    <row r="2856" spans="3:3" x14ac:dyDescent="0.25">
      <c r="C2856" s="3"/>
    </row>
    <row r="2857" spans="3:3" x14ac:dyDescent="0.25">
      <c r="C2857" s="3"/>
    </row>
    <row r="2858" spans="3:3" x14ac:dyDescent="0.25">
      <c r="C2858" s="3"/>
    </row>
    <row r="2859" spans="3:3" x14ac:dyDescent="0.25">
      <c r="C2859" s="3"/>
    </row>
    <row r="2860" spans="3:3" x14ac:dyDescent="0.25">
      <c r="C2860" s="3"/>
    </row>
    <row r="2861" spans="3:3" x14ac:dyDescent="0.25">
      <c r="C2861" s="3"/>
    </row>
    <row r="2862" spans="3:3" x14ac:dyDescent="0.25">
      <c r="C2862" s="3"/>
    </row>
    <row r="2863" spans="3:3" x14ac:dyDescent="0.25">
      <c r="C2863" s="3"/>
    </row>
    <row r="2864" spans="3:3" x14ac:dyDescent="0.25">
      <c r="C2864" s="3"/>
    </row>
    <row r="2865" spans="3:3" x14ac:dyDescent="0.25">
      <c r="C2865" s="3"/>
    </row>
    <row r="2866" spans="3:3" x14ac:dyDescent="0.25">
      <c r="C2866" s="3"/>
    </row>
    <row r="2867" spans="3:3" x14ac:dyDescent="0.25">
      <c r="C2867" s="3"/>
    </row>
    <row r="2868" spans="3:3" x14ac:dyDescent="0.25">
      <c r="C2868" s="3"/>
    </row>
    <row r="2869" spans="3:3" x14ac:dyDescent="0.25">
      <c r="C2869" s="3"/>
    </row>
    <row r="2870" spans="3:3" x14ac:dyDescent="0.25">
      <c r="C2870" s="3"/>
    </row>
    <row r="2871" spans="3:3" x14ac:dyDescent="0.25">
      <c r="C2871" s="3"/>
    </row>
    <row r="2872" spans="3:3" x14ac:dyDescent="0.25">
      <c r="C2872" s="3"/>
    </row>
    <row r="2873" spans="3:3" x14ac:dyDescent="0.25">
      <c r="C2873" s="3"/>
    </row>
    <row r="2874" spans="3:3" x14ac:dyDescent="0.25">
      <c r="C2874" s="3"/>
    </row>
    <row r="2875" spans="3:3" x14ac:dyDescent="0.25">
      <c r="C2875" s="3"/>
    </row>
    <row r="2876" spans="3:3" x14ac:dyDescent="0.25">
      <c r="C2876" s="3"/>
    </row>
    <row r="2877" spans="3:3" x14ac:dyDescent="0.25">
      <c r="C2877" s="3"/>
    </row>
    <row r="2878" spans="3:3" x14ac:dyDescent="0.25">
      <c r="C2878" s="3"/>
    </row>
    <row r="2879" spans="3:3" x14ac:dyDescent="0.25">
      <c r="C2879" s="3"/>
    </row>
    <row r="2880" spans="3:3" x14ac:dyDescent="0.25">
      <c r="C2880" s="3"/>
    </row>
    <row r="2881" spans="3:3" x14ac:dyDescent="0.25">
      <c r="C2881" s="3"/>
    </row>
    <row r="2882" spans="3:3" x14ac:dyDescent="0.25">
      <c r="C2882" s="3"/>
    </row>
    <row r="2883" spans="3:3" x14ac:dyDescent="0.25">
      <c r="C2883" s="3"/>
    </row>
    <row r="2884" spans="3:3" x14ac:dyDescent="0.25">
      <c r="C2884" s="3"/>
    </row>
    <row r="2885" spans="3:3" x14ac:dyDescent="0.25">
      <c r="C2885" s="3"/>
    </row>
    <row r="2886" spans="3:3" x14ac:dyDescent="0.25">
      <c r="C2886" s="3"/>
    </row>
    <row r="2887" spans="3:3" x14ac:dyDescent="0.25">
      <c r="C2887" s="3"/>
    </row>
    <row r="2888" spans="3:3" x14ac:dyDescent="0.25">
      <c r="C2888" s="3"/>
    </row>
    <row r="2889" spans="3:3" x14ac:dyDescent="0.25">
      <c r="C2889" s="3"/>
    </row>
    <row r="2890" spans="3:3" x14ac:dyDescent="0.25">
      <c r="C2890" s="3"/>
    </row>
    <row r="2891" spans="3:3" x14ac:dyDescent="0.25">
      <c r="C2891" s="3"/>
    </row>
    <row r="2892" spans="3:3" x14ac:dyDescent="0.25">
      <c r="C2892" s="3"/>
    </row>
    <row r="2893" spans="3:3" x14ac:dyDescent="0.25">
      <c r="C2893" s="3"/>
    </row>
    <row r="2894" spans="3:3" x14ac:dyDescent="0.25">
      <c r="C2894" s="3"/>
    </row>
    <row r="2895" spans="3:3" x14ac:dyDescent="0.25">
      <c r="C2895" s="3"/>
    </row>
    <row r="2896" spans="3:3" x14ac:dyDescent="0.25">
      <c r="C2896" s="3"/>
    </row>
    <row r="2897" spans="3:3" x14ac:dyDescent="0.25">
      <c r="C2897" s="3"/>
    </row>
    <row r="2898" spans="3:3" x14ac:dyDescent="0.25">
      <c r="C2898" s="3"/>
    </row>
    <row r="2899" spans="3:3" x14ac:dyDescent="0.25">
      <c r="C2899" s="3"/>
    </row>
    <row r="2900" spans="3:3" x14ac:dyDescent="0.25">
      <c r="C2900" s="3"/>
    </row>
    <row r="2901" spans="3:3" x14ac:dyDescent="0.25">
      <c r="C2901" s="3"/>
    </row>
    <row r="2902" spans="3:3" x14ac:dyDescent="0.25">
      <c r="C2902" s="3"/>
    </row>
    <row r="2903" spans="3:3" x14ac:dyDescent="0.25">
      <c r="C2903" s="3"/>
    </row>
    <row r="2904" spans="3:3" x14ac:dyDescent="0.25">
      <c r="C2904" s="3"/>
    </row>
    <row r="2905" spans="3:3" x14ac:dyDescent="0.25">
      <c r="C2905" s="3"/>
    </row>
    <row r="2906" spans="3:3" x14ac:dyDescent="0.25">
      <c r="C2906" s="3"/>
    </row>
    <row r="2907" spans="3:3" x14ac:dyDescent="0.25">
      <c r="C2907" s="3"/>
    </row>
    <row r="2908" spans="3:3" x14ac:dyDescent="0.25">
      <c r="C2908" s="3"/>
    </row>
    <row r="2909" spans="3:3" x14ac:dyDescent="0.25">
      <c r="C2909" s="3"/>
    </row>
    <row r="2910" spans="3:3" x14ac:dyDescent="0.25">
      <c r="C2910" s="3"/>
    </row>
    <row r="2911" spans="3:3" x14ac:dyDescent="0.25">
      <c r="C2911" s="3"/>
    </row>
    <row r="2912" spans="3:3" x14ac:dyDescent="0.25">
      <c r="C2912" s="3"/>
    </row>
    <row r="2913" spans="3:3" x14ac:dyDescent="0.25">
      <c r="C2913" s="3"/>
    </row>
    <row r="2914" spans="3:3" x14ac:dyDescent="0.25">
      <c r="C2914" s="3"/>
    </row>
    <row r="2915" spans="3:3" x14ac:dyDescent="0.25">
      <c r="C2915" s="3"/>
    </row>
    <row r="2916" spans="3:3" x14ac:dyDescent="0.25">
      <c r="C2916" s="3"/>
    </row>
    <row r="2917" spans="3:3" x14ac:dyDescent="0.25">
      <c r="C2917" s="3"/>
    </row>
    <row r="2918" spans="3:3" x14ac:dyDescent="0.25">
      <c r="C2918" s="3"/>
    </row>
    <row r="2919" spans="3:3" x14ac:dyDescent="0.25">
      <c r="C2919" s="3"/>
    </row>
    <row r="2920" spans="3:3" x14ac:dyDescent="0.25">
      <c r="C2920" s="3"/>
    </row>
    <row r="2921" spans="3:3" x14ac:dyDescent="0.25">
      <c r="C2921" s="3"/>
    </row>
    <row r="2922" spans="3:3" x14ac:dyDescent="0.25">
      <c r="C2922" s="3"/>
    </row>
    <row r="2923" spans="3:3" x14ac:dyDescent="0.25">
      <c r="C2923" s="3"/>
    </row>
    <row r="2924" spans="3:3" x14ac:dyDescent="0.25">
      <c r="C2924" s="3"/>
    </row>
    <row r="2925" spans="3:3" x14ac:dyDescent="0.25">
      <c r="C2925" s="3"/>
    </row>
    <row r="2926" spans="3:3" x14ac:dyDescent="0.25">
      <c r="C2926" s="3"/>
    </row>
    <row r="2927" spans="3:3" x14ac:dyDescent="0.25">
      <c r="C2927" s="3"/>
    </row>
    <row r="2928" spans="3:3" x14ac:dyDescent="0.25">
      <c r="C2928" s="3"/>
    </row>
    <row r="2929" spans="3:3" x14ac:dyDescent="0.25">
      <c r="C2929" s="3"/>
    </row>
    <row r="2930" spans="3:3" x14ac:dyDescent="0.25">
      <c r="C2930" s="3"/>
    </row>
    <row r="2931" spans="3:3" x14ac:dyDescent="0.25">
      <c r="C2931" s="3"/>
    </row>
    <row r="2932" spans="3:3" x14ac:dyDescent="0.25">
      <c r="C2932" s="3"/>
    </row>
    <row r="2933" spans="3:3" x14ac:dyDescent="0.25">
      <c r="C2933" s="3"/>
    </row>
    <row r="2934" spans="3:3" x14ac:dyDescent="0.25">
      <c r="C2934" s="3"/>
    </row>
    <row r="2935" spans="3:3" x14ac:dyDescent="0.25">
      <c r="C2935" s="3"/>
    </row>
    <row r="2936" spans="3:3" x14ac:dyDescent="0.25">
      <c r="C2936" s="3"/>
    </row>
    <row r="2937" spans="3:3" x14ac:dyDescent="0.25">
      <c r="C2937" s="3"/>
    </row>
    <row r="2938" spans="3:3" x14ac:dyDescent="0.25">
      <c r="C2938" s="3"/>
    </row>
    <row r="2939" spans="3:3" x14ac:dyDescent="0.25">
      <c r="C2939" s="3"/>
    </row>
    <row r="2940" spans="3:3" x14ac:dyDescent="0.25">
      <c r="C2940" s="3"/>
    </row>
    <row r="2941" spans="3:3" x14ac:dyDescent="0.25">
      <c r="C2941" s="3"/>
    </row>
    <row r="2942" spans="3:3" x14ac:dyDescent="0.25">
      <c r="C2942" s="3"/>
    </row>
    <row r="2943" spans="3:3" x14ac:dyDescent="0.25">
      <c r="C2943" s="3"/>
    </row>
    <row r="2944" spans="3:3" x14ac:dyDescent="0.25">
      <c r="C2944" s="3"/>
    </row>
    <row r="2945" spans="3:3" x14ac:dyDescent="0.25">
      <c r="C2945" s="3"/>
    </row>
    <row r="2946" spans="3:3" x14ac:dyDescent="0.25">
      <c r="C2946" s="3"/>
    </row>
    <row r="2947" spans="3:3" x14ac:dyDescent="0.25">
      <c r="C2947" s="3"/>
    </row>
    <row r="2948" spans="3:3" x14ac:dyDescent="0.25">
      <c r="C2948" s="3"/>
    </row>
    <row r="2949" spans="3:3" x14ac:dyDescent="0.25">
      <c r="C2949" s="3"/>
    </row>
    <row r="2950" spans="3:3" x14ac:dyDescent="0.25">
      <c r="C2950" s="3"/>
    </row>
    <row r="2951" spans="3:3" x14ac:dyDescent="0.25">
      <c r="C2951" s="3"/>
    </row>
    <row r="2952" spans="3:3" x14ac:dyDescent="0.25">
      <c r="C2952" s="3"/>
    </row>
    <row r="2953" spans="3:3" x14ac:dyDescent="0.25">
      <c r="C2953" s="3"/>
    </row>
    <row r="2954" spans="3:3" x14ac:dyDescent="0.25">
      <c r="C2954" s="3"/>
    </row>
    <row r="2955" spans="3:3" x14ac:dyDescent="0.25">
      <c r="C2955" s="3"/>
    </row>
    <row r="2956" spans="3:3" x14ac:dyDescent="0.25">
      <c r="C2956" s="3"/>
    </row>
    <row r="2957" spans="3:3" x14ac:dyDescent="0.25">
      <c r="C2957" s="3"/>
    </row>
    <row r="2958" spans="3:3" x14ac:dyDescent="0.25">
      <c r="C2958" s="3"/>
    </row>
    <row r="2959" spans="3:3" x14ac:dyDescent="0.25">
      <c r="C2959" s="3"/>
    </row>
    <row r="2960" spans="3:3" x14ac:dyDescent="0.25">
      <c r="C2960" s="3"/>
    </row>
    <row r="2961" spans="3:3" x14ac:dyDescent="0.25">
      <c r="C2961" s="3"/>
    </row>
    <row r="2962" spans="3:3" x14ac:dyDescent="0.25">
      <c r="C2962" s="3"/>
    </row>
    <row r="2963" spans="3:3" x14ac:dyDescent="0.25">
      <c r="C2963" s="3"/>
    </row>
    <row r="2964" spans="3:3" x14ac:dyDescent="0.25">
      <c r="C2964" s="3"/>
    </row>
    <row r="2965" spans="3:3" x14ac:dyDescent="0.25">
      <c r="C2965" s="3"/>
    </row>
    <row r="2966" spans="3:3" x14ac:dyDescent="0.25">
      <c r="C2966" s="3"/>
    </row>
    <row r="2967" spans="3:3" x14ac:dyDescent="0.25">
      <c r="C2967" s="3"/>
    </row>
    <row r="2968" spans="3:3" x14ac:dyDescent="0.25">
      <c r="C2968" s="3"/>
    </row>
    <row r="2969" spans="3:3" x14ac:dyDescent="0.25">
      <c r="C2969" s="3"/>
    </row>
    <row r="2970" spans="3:3" x14ac:dyDescent="0.25">
      <c r="C2970" s="3"/>
    </row>
    <row r="2971" spans="3:3" x14ac:dyDescent="0.25">
      <c r="C2971" s="3"/>
    </row>
    <row r="2972" spans="3:3" x14ac:dyDescent="0.25">
      <c r="C2972" s="3"/>
    </row>
    <row r="2973" spans="3:3" x14ac:dyDescent="0.25">
      <c r="C2973" s="3"/>
    </row>
    <row r="2974" spans="3:3" x14ac:dyDescent="0.25">
      <c r="C2974" s="3"/>
    </row>
    <row r="2975" spans="3:3" x14ac:dyDescent="0.25">
      <c r="C2975" s="3"/>
    </row>
    <row r="2976" spans="3:3" x14ac:dyDescent="0.25">
      <c r="C2976" s="3"/>
    </row>
    <row r="2977" spans="3:3" x14ac:dyDescent="0.25">
      <c r="C2977" s="3"/>
    </row>
    <row r="2978" spans="3:3" x14ac:dyDescent="0.25">
      <c r="C2978" s="3"/>
    </row>
    <row r="2979" spans="3:3" x14ac:dyDescent="0.25">
      <c r="C2979" s="3"/>
    </row>
    <row r="2980" spans="3:3" x14ac:dyDescent="0.25">
      <c r="C2980" s="3"/>
    </row>
    <row r="2981" spans="3:3" x14ac:dyDescent="0.25">
      <c r="C2981" s="3"/>
    </row>
    <row r="2982" spans="3:3" x14ac:dyDescent="0.25">
      <c r="C2982" s="3"/>
    </row>
    <row r="2983" spans="3:3" x14ac:dyDescent="0.25">
      <c r="C2983" s="3"/>
    </row>
    <row r="2984" spans="3:3" x14ac:dyDescent="0.25">
      <c r="C2984" s="3"/>
    </row>
    <row r="2985" spans="3:3" x14ac:dyDescent="0.25">
      <c r="C2985" s="3"/>
    </row>
    <row r="2986" spans="3:3" x14ac:dyDescent="0.25">
      <c r="C2986" s="3"/>
    </row>
    <row r="2987" spans="3:3" x14ac:dyDescent="0.25">
      <c r="C2987" s="3"/>
    </row>
    <row r="2988" spans="3:3" x14ac:dyDescent="0.25">
      <c r="C2988" s="3"/>
    </row>
    <row r="2989" spans="3:3" x14ac:dyDescent="0.25">
      <c r="C2989" s="3"/>
    </row>
    <row r="2990" spans="3:3" x14ac:dyDescent="0.25">
      <c r="C2990" s="3"/>
    </row>
    <row r="2991" spans="3:3" x14ac:dyDescent="0.25">
      <c r="C2991" s="3"/>
    </row>
    <row r="2992" spans="3:3" x14ac:dyDescent="0.25">
      <c r="C2992" s="3"/>
    </row>
    <row r="2993" spans="3:3" x14ac:dyDescent="0.25">
      <c r="C2993" s="3"/>
    </row>
    <row r="2994" spans="3:3" x14ac:dyDescent="0.25">
      <c r="C2994" s="3"/>
    </row>
    <row r="2995" spans="3:3" x14ac:dyDescent="0.25">
      <c r="C2995" s="3"/>
    </row>
    <row r="2996" spans="3:3" x14ac:dyDescent="0.25">
      <c r="C2996" s="3"/>
    </row>
    <row r="2997" spans="3:3" x14ac:dyDescent="0.25">
      <c r="C2997" s="3"/>
    </row>
    <row r="2998" spans="3:3" x14ac:dyDescent="0.25">
      <c r="C2998" s="3"/>
    </row>
    <row r="2999" spans="3:3" x14ac:dyDescent="0.25">
      <c r="C2999" s="3"/>
    </row>
    <row r="3000" spans="3:3" x14ac:dyDescent="0.25">
      <c r="C3000" s="3"/>
    </row>
    <row r="3001" spans="3:3" x14ac:dyDescent="0.25">
      <c r="C3001" s="3"/>
    </row>
    <row r="3002" spans="3:3" x14ac:dyDescent="0.25">
      <c r="C3002" s="3"/>
    </row>
    <row r="3003" spans="3:3" x14ac:dyDescent="0.25">
      <c r="C3003" s="3"/>
    </row>
    <row r="3004" spans="3:3" x14ac:dyDescent="0.25">
      <c r="C3004" s="3"/>
    </row>
    <row r="3005" spans="3:3" x14ac:dyDescent="0.25">
      <c r="C3005" s="3"/>
    </row>
    <row r="3006" spans="3:3" x14ac:dyDescent="0.25">
      <c r="C3006" s="3"/>
    </row>
    <row r="3007" spans="3:3" x14ac:dyDescent="0.25">
      <c r="C3007" s="3"/>
    </row>
    <row r="3008" spans="3:3" x14ac:dyDescent="0.25">
      <c r="C3008" s="3"/>
    </row>
    <row r="3009" spans="3:3" x14ac:dyDescent="0.25">
      <c r="C3009" s="3"/>
    </row>
    <row r="3010" spans="3:3" x14ac:dyDescent="0.25">
      <c r="C3010" s="3"/>
    </row>
    <row r="3011" spans="3:3" x14ac:dyDescent="0.25">
      <c r="C3011" s="3"/>
    </row>
    <row r="3012" spans="3:3" x14ac:dyDescent="0.25">
      <c r="C3012" s="3"/>
    </row>
    <row r="3013" spans="3:3" x14ac:dyDescent="0.25">
      <c r="C3013" s="3"/>
    </row>
    <row r="3014" spans="3:3" x14ac:dyDescent="0.25">
      <c r="C3014" s="3"/>
    </row>
    <row r="3015" spans="3:3" x14ac:dyDescent="0.25">
      <c r="C3015" s="3"/>
    </row>
    <row r="3016" spans="3:3" x14ac:dyDescent="0.25">
      <c r="C3016" s="3"/>
    </row>
    <row r="3017" spans="3:3" x14ac:dyDescent="0.25">
      <c r="C3017" s="3"/>
    </row>
    <row r="3018" spans="3:3" x14ac:dyDescent="0.25">
      <c r="C3018" s="3"/>
    </row>
    <row r="3019" spans="3:3" x14ac:dyDescent="0.25">
      <c r="C3019" s="3"/>
    </row>
    <row r="3020" spans="3:3" x14ac:dyDescent="0.25">
      <c r="C3020" s="3"/>
    </row>
    <row r="3021" spans="3:3" x14ac:dyDescent="0.25">
      <c r="C3021" s="3"/>
    </row>
    <row r="3022" spans="3:3" x14ac:dyDescent="0.25">
      <c r="C3022" s="3"/>
    </row>
    <row r="3023" spans="3:3" x14ac:dyDescent="0.25">
      <c r="C3023" s="3"/>
    </row>
    <row r="3024" spans="3:3" x14ac:dyDescent="0.25">
      <c r="C3024" s="3"/>
    </row>
    <row r="3025" spans="3:3" x14ac:dyDescent="0.25">
      <c r="C3025" s="3"/>
    </row>
    <row r="3026" spans="3:3" x14ac:dyDescent="0.25">
      <c r="C3026" s="3"/>
    </row>
    <row r="3027" spans="3:3" x14ac:dyDescent="0.25">
      <c r="C3027" s="3"/>
    </row>
    <row r="3028" spans="3:3" x14ac:dyDescent="0.25">
      <c r="C3028" s="3"/>
    </row>
    <row r="3029" spans="3:3" x14ac:dyDescent="0.25">
      <c r="C3029" s="3"/>
    </row>
    <row r="3030" spans="3:3" x14ac:dyDescent="0.25">
      <c r="C3030" s="3"/>
    </row>
    <row r="3031" spans="3:3" x14ac:dyDescent="0.25">
      <c r="C3031" s="3"/>
    </row>
    <row r="3032" spans="3:3" x14ac:dyDescent="0.25">
      <c r="C3032" s="3"/>
    </row>
    <row r="3033" spans="3:3" x14ac:dyDescent="0.25">
      <c r="C3033" s="3"/>
    </row>
    <row r="3034" spans="3:3" x14ac:dyDescent="0.25">
      <c r="C3034" s="3"/>
    </row>
    <row r="3035" spans="3:3" x14ac:dyDescent="0.25">
      <c r="C3035" s="3"/>
    </row>
    <row r="3036" spans="3:3" x14ac:dyDescent="0.25">
      <c r="C3036" s="3"/>
    </row>
    <row r="3037" spans="3:3" x14ac:dyDescent="0.25">
      <c r="C3037" s="3"/>
    </row>
    <row r="3038" spans="3:3" x14ac:dyDescent="0.25">
      <c r="C3038" s="3"/>
    </row>
    <row r="3039" spans="3:3" x14ac:dyDescent="0.25">
      <c r="C3039" s="3"/>
    </row>
    <row r="3040" spans="3:3" x14ac:dyDescent="0.25">
      <c r="C3040" s="3"/>
    </row>
    <row r="3041" spans="3:3" x14ac:dyDescent="0.25">
      <c r="C3041" s="3"/>
    </row>
    <row r="3042" spans="3:3" x14ac:dyDescent="0.25">
      <c r="C3042" s="3"/>
    </row>
    <row r="3043" spans="3:3" x14ac:dyDescent="0.25">
      <c r="C3043" s="3"/>
    </row>
    <row r="3044" spans="3:3" x14ac:dyDescent="0.25">
      <c r="C3044" s="3"/>
    </row>
    <row r="3045" spans="3:3" x14ac:dyDescent="0.25">
      <c r="C3045" s="3"/>
    </row>
    <row r="3046" spans="3:3" x14ac:dyDescent="0.25">
      <c r="C3046" s="3"/>
    </row>
    <row r="3047" spans="3:3" x14ac:dyDescent="0.25">
      <c r="C3047" s="3"/>
    </row>
    <row r="3048" spans="3:3" x14ac:dyDescent="0.25">
      <c r="C3048" s="3"/>
    </row>
    <row r="3049" spans="3:3" x14ac:dyDescent="0.25">
      <c r="C3049" s="3"/>
    </row>
    <row r="3050" spans="3:3" x14ac:dyDescent="0.25">
      <c r="C3050" s="3"/>
    </row>
    <row r="3051" spans="3:3" x14ac:dyDescent="0.25">
      <c r="C3051" s="3"/>
    </row>
    <row r="3052" spans="3:3" x14ac:dyDescent="0.25">
      <c r="C3052" s="3"/>
    </row>
    <row r="3053" spans="3:3" x14ac:dyDescent="0.25">
      <c r="C3053" s="3"/>
    </row>
    <row r="3054" spans="3:3" x14ac:dyDescent="0.25">
      <c r="C3054" s="3"/>
    </row>
    <row r="3055" spans="3:3" x14ac:dyDescent="0.25">
      <c r="C3055" s="3"/>
    </row>
    <row r="3056" spans="3:3" x14ac:dyDescent="0.25">
      <c r="C3056" s="3"/>
    </row>
    <row r="3057" spans="3:3" x14ac:dyDescent="0.25">
      <c r="C3057" s="3"/>
    </row>
    <row r="3058" spans="3:3" x14ac:dyDescent="0.25">
      <c r="C3058" s="3"/>
    </row>
    <row r="3059" spans="3:3" x14ac:dyDescent="0.25">
      <c r="C3059" s="3"/>
    </row>
    <row r="3060" spans="3:3" x14ac:dyDescent="0.25">
      <c r="C3060" s="3"/>
    </row>
    <row r="3061" spans="3:3" x14ac:dyDescent="0.25">
      <c r="C3061" s="3"/>
    </row>
    <row r="3062" spans="3:3" x14ac:dyDescent="0.25">
      <c r="C3062" s="3"/>
    </row>
    <row r="3063" spans="3:3" x14ac:dyDescent="0.25">
      <c r="C3063" s="3"/>
    </row>
    <row r="3064" spans="3:3" x14ac:dyDescent="0.25">
      <c r="C3064" s="3"/>
    </row>
    <row r="3065" spans="3:3" x14ac:dyDescent="0.25">
      <c r="C3065" s="3"/>
    </row>
    <row r="3066" spans="3:3" x14ac:dyDescent="0.25">
      <c r="C3066" s="3"/>
    </row>
    <row r="3067" spans="3:3" x14ac:dyDescent="0.25">
      <c r="C3067" s="3"/>
    </row>
    <row r="3068" spans="3:3" x14ac:dyDescent="0.25">
      <c r="C3068" s="3"/>
    </row>
    <row r="3069" spans="3:3" x14ac:dyDescent="0.25">
      <c r="C3069" s="3"/>
    </row>
    <row r="3070" spans="3:3" x14ac:dyDescent="0.25">
      <c r="C3070" s="3"/>
    </row>
    <row r="3071" spans="3:3" x14ac:dyDescent="0.25">
      <c r="C3071" s="3"/>
    </row>
    <row r="3072" spans="3:3" x14ac:dyDescent="0.25">
      <c r="C3072" s="3"/>
    </row>
    <row r="3073" spans="3:3" x14ac:dyDescent="0.25">
      <c r="C3073" s="3"/>
    </row>
    <row r="3074" spans="3:3" x14ac:dyDescent="0.25">
      <c r="C3074" s="3"/>
    </row>
    <row r="3075" spans="3:3" x14ac:dyDescent="0.25">
      <c r="C3075" s="3"/>
    </row>
    <row r="3076" spans="3:3" x14ac:dyDescent="0.25">
      <c r="C3076" s="3"/>
    </row>
    <row r="3077" spans="3:3" x14ac:dyDescent="0.25">
      <c r="C3077" s="3"/>
    </row>
    <row r="3078" spans="3:3" x14ac:dyDescent="0.25">
      <c r="C3078" s="3"/>
    </row>
    <row r="3079" spans="3:3" x14ac:dyDescent="0.25">
      <c r="C3079" s="3"/>
    </row>
    <row r="3080" spans="3:3" x14ac:dyDescent="0.25">
      <c r="C3080" s="3"/>
    </row>
    <row r="3081" spans="3:3" x14ac:dyDescent="0.25">
      <c r="C3081" s="3"/>
    </row>
    <row r="3082" spans="3:3" x14ac:dyDescent="0.25">
      <c r="C3082" s="3"/>
    </row>
    <row r="3083" spans="3:3" x14ac:dyDescent="0.25">
      <c r="C3083" s="3"/>
    </row>
    <row r="3084" spans="3:3" x14ac:dyDescent="0.25">
      <c r="C3084" s="3"/>
    </row>
    <row r="3085" spans="3:3" x14ac:dyDescent="0.25">
      <c r="C3085" s="3"/>
    </row>
    <row r="3086" spans="3:3" x14ac:dyDescent="0.25">
      <c r="C3086" s="3"/>
    </row>
    <row r="3087" spans="3:3" x14ac:dyDescent="0.25">
      <c r="C3087" s="3"/>
    </row>
    <row r="3088" spans="3:3" x14ac:dyDescent="0.25">
      <c r="C3088" s="3"/>
    </row>
  </sheetData>
  <dataConsolidate/>
  <mergeCells count="1">
    <mergeCell ref="A1:P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activeCell="C14" sqref="C14"/>
    </sheetView>
  </sheetViews>
  <sheetFormatPr defaultRowHeight="15" x14ac:dyDescent="0.25"/>
  <cols>
    <col min="7" max="7" width="39" bestFit="1" customWidth="1"/>
    <col min="10" max="10" width="17.28515625" bestFit="1" customWidth="1"/>
    <col min="11" max="11" width="13.85546875" bestFit="1" customWidth="1"/>
    <col min="14" max="14" width="20.28515625" bestFit="1" customWidth="1"/>
  </cols>
  <sheetData>
    <row r="1" spans="1:14" x14ac:dyDescent="0.25">
      <c r="A1" s="6" t="s">
        <v>5</v>
      </c>
      <c r="B1" s="6" t="s">
        <v>6</v>
      </c>
      <c r="F1" s="41" t="s">
        <v>14</v>
      </c>
      <c r="G1" s="41"/>
      <c r="J1" s="43" t="s">
        <v>2274</v>
      </c>
      <c r="K1" s="44"/>
      <c r="L1" s="26"/>
      <c r="M1" s="42" t="s">
        <v>2280</v>
      </c>
      <c r="N1" s="42"/>
    </row>
    <row r="2" spans="1:14" x14ac:dyDescent="0.25">
      <c r="A2" s="7">
        <v>6</v>
      </c>
      <c r="B2" s="8">
        <v>0.12</v>
      </c>
      <c r="F2" s="5" t="s">
        <v>16</v>
      </c>
      <c r="G2" s="9" t="s">
        <v>20</v>
      </c>
      <c r="J2" s="37" t="s">
        <v>2275</v>
      </c>
      <c r="K2" s="37" t="s">
        <v>2281</v>
      </c>
      <c r="M2" s="37" t="s">
        <v>2275</v>
      </c>
      <c r="N2" s="37" t="s">
        <v>17</v>
      </c>
    </row>
    <row r="3" spans="1:14" x14ac:dyDescent="0.25">
      <c r="A3" s="7">
        <v>12</v>
      </c>
      <c r="B3" s="8">
        <v>0.14000000000000001</v>
      </c>
      <c r="F3" s="5" t="s">
        <v>22</v>
      </c>
      <c r="G3" s="9" t="s">
        <v>26</v>
      </c>
      <c r="J3" s="37" t="s">
        <v>2277</v>
      </c>
      <c r="K3" s="37" t="s">
        <v>2282</v>
      </c>
      <c r="M3" s="37" t="s">
        <v>2275</v>
      </c>
      <c r="N3" s="37" t="s">
        <v>23</v>
      </c>
    </row>
    <row r="4" spans="1:14" x14ac:dyDescent="0.25">
      <c r="A4" s="7">
        <v>18</v>
      </c>
      <c r="B4" s="8">
        <v>0.15</v>
      </c>
      <c r="F4" s="5" t="s">
        <v>28</v>
      </c>
      <c r="G4" s="9" t="s">
        <v>32</v>
      </c>
      <c r="J4" s="37" t="s">
        <v>2278</v>
      </c>
      <c r="K4" s="37" t="s">
        <v>2283</v>
      </c>
      <c r="M4" s="37" t="s">
        <v>2275</v>
      </c>
      <c r="N4" s="37" t="s">
        <v>29</v>
      </c>
    </row>
    <row r="5" spans="1:14" x14ac:dyDescent="0.25">
      <c r="A5" s="7">
        <v>24</v>
      </c>
      <c r="B5" s="8">
        <v>0.18</v>
      </c>
      <c r="F5" s="5" t="s">
        <v>34</v>
      </c>
      <c r="G5" s="9" t="s">
        <v>38</v>
      </c>
      <c r="J5" s="37" t="s">
        <v>2276</v>
      </c>
      <c r="K5" s="37" t="s">
        <v>2284</v>
      </c>
      <c r="M5" s="37" t="s">
        <v>2275</v>
      </c>
      <c r="N5" s="37" t="s">
        <v>47</v>
      </c>
    </row>
    <row r="6" spans="1:14" x14ac:dyDescent="0.25">
      <c r="A6" s="7">
        <v>36</v>
      </c>
      <c r="B6" s="8">
        <v>0.2</v>
      </c>
      <c r="F6" s="5" t="s">
        <v>40</v>
      </c>
      <c r="G6" s="9" t="s">
        <v>44</v>
      </c>
      <c r="M6" s="37" t="s">
        <v>2275</v>
      </c>
      <c r="N6" s="37" t="s">
        <v>59</v>
      </c>
    </row>
    <row r="7" spans="1:14" x14ac:dyDescent="0.25">
      <c r="A7" s="7">
        <v>48</v>
      </c>
      <c r="B7" s="8">
        <v>0.22</v>
      </c>
      <c r="F7" s="5" t="s">
        <v>46</v>
      </c>
      <c r="G7" s="9" t="s">
        <v>50</v>
      </c>
      <c r="M7" s="37" t="s">
        <v>2275</v>
      </c>
      <c r="N7" s="37" t="s">
        <v>77</v>
      </c>
    </row>
    <row r="8" spans="1:14" x14ac:dyDescent="0.25">
      <c r="A8" s="7">
        <v>60</v>
      </c>
      <c r="B8" s="8">
        <v>0.25</v>
      </c>
      <c r="F8" s="5" t="s">
        <v>52</v>
      </c>
      <c r="G8" s="9" t="s">
        <v>56</v>
      </c>
      <c r="M8" s="37" t="s">
        <v>2275</v>
      </c>
      <c r="N8" s="37" t="s">
        <v>83</v>
      </c>
    </row>
    <row r="9" spans="1:14" x14ac:dyDescent="0.25">
      <c r="F9" s="5" t="s">
        <v>58</v>
      </c>
      <c r="G9" s="9" t="s">
        <v>62</v>
      </c>
      <c r="M9" s="37" t="s">
        <v>2275</v>
      </c>
      <c r="N9" s="37" t="s">
        <v>89</v>
      </c>
    </row>
    <row r="10" spans="1:14" x14ac:dyDescent="0.25">
      <c r="F10" s="5" t="s">
        <v>64</v>
      </c>
      <c r="G10" s="9" t="s">
        <v>68</v>
      </c>
      <c r="M10" s="37" t="s">
        <v>2275</v>
      </c>
      <c r="N10" s="37" t="s">
        <v>95</v>
      </c>
    </row>
    <row r="11" spans="1:14" x14ac:dyDescent="0.25">
      <c r="F11" s="5" t="s">
        <v>70</v>
      </c>
      <c r="G11" s="9" t="s">
        <v>74</v>
      </c>
      <c r="M11" s="37" t="s">
        <v>2275</v>
      </c>
      <c r="N11" s="37" t="s">
        <v>113</v>
      </c>
    </row>
    <row r="12" spans="1:14" x14ac:dyDescent="0.25">
      <c r="F12" s="5" t="s">
        <v>76</v>
      </c>
      <c r="G12" s="9" t="s">
        <v>80</v>
      </c>
      <c r="M12" s="37" t="s">
        <v>2275</v>
      </c>
      <c r="N12" s="37" t="s">
        <v>118</v>
      </c>
    </row>
    <row r="13" spans="1:14" x14ac:dyDescent="0.25">
      <c r="F13" s="5" t="s">
        <v>82</v>
      </c>
      <c r="G13" s="9" t="s">
        <v>86</v>
      </c>
      <c r="M13" s="37" t="s">
        <v>2275</v>
      </c>
      <c r="N13" s="37" t="s">
        <v>123</v>
      </c>
    </row>
    <row r="14" spans="1:14" x14ac:dyDescent="0.25">
      <c r="F14" s="5" t="s">
        <v>88</v>
      </c>
      <c r="G14" s="9" t="s">
        <v>92</v>
      </c>
      <c r="M14" s="37" t="s">
        <v>2275</v>
      </c>
      <c r="N14" s="37" t="s">
        <v>129</v>
      </c>
    </row>
    <row r="15" spans="1:14" x14ac:dyDescent="0.25">
      <c r="F15" s="5" t="s">
        <v>94</v>
      </c>
      <c r="G15" s="9" t="s">
        <v>98</v>
      </c>
      <c r="M15" s="37" t="s">
        <v>2275</v>
      </c>
      <c r="N15" s="37" t="s">
        <v>135</v>
      </c>
    </row>
    <row r="16" spans="1:14" x14ac:dyDescent="0.25">
      <c r="F16" s="5" t="s">
        <v>100</v>
      </c>
      <c r="G16" s="9" t="s">
        <v>104</v>
      </c>
      <c r="M16" s="37" t="s">
        <v>2275</v>
      </c>
      <c r="N16" s="37" t="s">
        <v>141</v>
      </c>
    </row>
    <row r="17" spans="6:14" x14ac:dyDescent="0.25">
      <c r="F17" s="5" t="s">
        <v>106</v>
      </c>
      <c r="G17" s="9" t="s">
        <v>110</v>
      </c>
      <c r="M17" s="37" t="s">
        <v>2277</v>
      </c>
      <c r="N17" s="37" t="s">
        <v>53</v>
      </c>
    </row>
    <row r="18" spans="6:14" x14ac:dyDescent="0.25">
      <c r="F18" s="5" t="s">
        <v>112</v>
      </c>
      <c r="G18" s="9" t="s">
        <v>115</v>
      </c>
      <c r="M18" s="37" t="s">
        <v>2277</v>
      </c>
      <c r="N18" s="37" t="s">
        <v>65</v>
      </c>
    </row>
    <row r="19" spans="6:14" x14ac:dyDescent="0.25">
      <c r="F19" s="5" t="s">
        <v>117</v>
      </c>
      <c r="G19" s="9" t="s">
        <v>121</v>
      </c>
      <c r="M19" s="37" t="s">
        <v>2277</v>
      </c>
      <c r="N19" s="37" t="s">
        <v>107</v>
      </c>
    </row>
    <row r="20" spans="6:14" x14ac:dyDescent="0.25">
      <c r="F20" s="5" t="s">
        <v>126</v>
      </c>
      <c r="G20" s="9" t="s">
        <v>127</v>
      </c>
      <c r="M20" s="37" t="s">
        <v>2277</v>
      </c>
      <c r="N20" s="37" t="s">
        <v>147</v>
      </c>
    </row>
    <row r="21" spans="6:14" x14ac:dyDescent="0.25">
      <c r="F21" s="5" t="s">
        <v>132</v>
      </c>
      <c r="G21" s="9" t="s">
        <v>133</v>
      </c>
      <c r="M21" s="37" t="s">
        <v>2277</v>
      </c>
      <c r="N21" s="37" t="s">
        <v>151</v>
      </c>
    </row>
    <row r="22" spans="6:14" x14ac:dyDescent="0.25">
      <c r="F22" s="5" t="s">
        <v>138</v>
      </c>
      <c r="G22" s="9" t="s">
        <v>139</v>
      </c>
      <c r="M22" s="37" t="s">
        <v>2278</v>
      </c>
      <c r="N22" s="37" t="s">
        <v>101</v>
      </c>
    </row>
    <row r="23" spans="6:14" x14ac:dyDescent="0.25">
      <c r="F23" s="5" t="s">
        <v>144</v>
      </c>
      <c r="G23" s="9" t="s">
        <v>145</v>
      </c>
      <c r="M23" s="37" t="s">
        <v>2278</v>
      </c>
      <c r="N23" s="37" t="s">
        <v>155</v>
      </c>
    </row>
    <row r="24" spans="6:14" x14ac:dyDescent="0.25">
      <c r="M24" s="37" t="s">
        <v>2278</v>
      </c>
      <c r="N24" s="37" t="s">
        <v>159</v>
      </c>
    </row>
    <row r="25" spans="6:14" x14ac:dyDescent="0.25">
      <c r="M25" s="37" t="s">
        <v>2278</v>
      </c>
      <c r="N25" s="37" t="s">
        <v>163</v>
      </c>
    </row>
    <row r="26" spans="6:14" x14ac:dyDescent="0.25">
      <c r="M26" s="37" t="s">
        <v>2278</v>
      </c>
      <c r="N26" s="37" t="s">
        <v>167</v>
      </c>
    </row>
    <row r="27" spans="6:14" x14ac:dyDescent="0.25">
      <c r="M27" s="37" t="s">
        <v>2276</v>
      </c>
      <c r="N27" s="37" t="s">
        <v>35</v>
      </c>
    </row>
    <row r="28" spans="6:14" x14ac:dyDescent="0.25">
      <c r="M28" s="37" t="s">
        <v>2276</v>
      </c>
      <c r="N28" s="37" t="s">
        <v>41</v>
      </c>
    </row>
    <row r="29" spans="6:14" x14ac:dyDescent="0.25">
      <c r="M29" s="37" t="s">
        <v>2276</v>
      </c>
      <c r="N29" s="37" t="s">
        <v>71</v>
      </c>
    </row>
  </sheetData>
  <mergeCells count="3">
    <mergeCell ref="F1:G1"/>
    <mergeCell ref="M1:N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2"/>
  <sheetViews>
    <sheetView topLeftCell="A9" workbookViewId="0">
      <selection activeCell="O22" sqref="O22"/>
    </sheetView>
  </sheetViews>
  <sheetFormatPr defaultRowHeight="15" x14ac:dyDescent="0.25"/>
  <cols>
    <col min="1" max="1" width="9.140625" style="28"/>
    <col min="2" max="2" width="5" style="28" bestFit="1" customWidth="1"/>
    <col min="3" max="3" width="70.42578125" style="28" customWidth="1"/>
    <col min="4" max="4" width="10" style="28" customWidth="1"/>
    <col min="5" max="5" width="13.85546875" style="28" bestFit="1" customWidth="1"/>
    <col min="6" max="6" width="9.140625" style="28"/>
    <col min="7" max="7" width="28.85546875" style="28" customWidth="1"/>
    <col min="8" max="8" width="9.140625" style="28"/>
    <col min="9" max="9" width="12.28515625" style="28" bestFit="1" customWidth="1"/>
    <col min="10" max="10" width="13.85546875" style="28" bestFit="1" customWidth="1"/>
    <col min="11" max="13" width="9.140625" style="28"/>
    <col min="14" max="14" width="12.140625" style="28" customWidth="1"/>
    <col min="15" max="16384" width="9.140625" style="28"/>
  </cols>
  <sheetData>
    <row r="1" spans="1:12" x14ac:dyDescent="0.25">
      <c r="G1" s="28">
        <v>11</v>
      </c>
      <c r="H1" s="45" t="s">
        <v>2288</v>
      </c>
      <c r="I1" s="45"/>
      <c r="J1" s="45"/>
      <c r="L1" s="28">
        <v>16</v>
      </c>
    </row>
    <row r="2" spans="1:12" x14ac:dyDescent="0.25">
      <c r="B2" s="27" t="s">
        <v>1033</v>
      </c>
      <c r="C2" s="27" t="s">
        <v>1025</v>
      </c>
      <c r="D2" s="27" t="s">
        <v>1031</v>
      </c>
      <c r="H2" s="34" t="s">
        <v>2289</v>
      </c>
      <c r="I2" s="34" t="s">
        <v>2290</v>
      </c>
      <c r="J2" s="34" t="s">
        <v>2291</v>
      </c>
    </row>
    <row r="3" spans="1:12" x14ac:dyDescent="0.25">
      <c r="B3" s="28">
        <v>1</v>
      </c>
      <c r="C3" s="28" t="s">
        <v>1029</v>
      </c>
      <c r="D3" s="28" t="s">
        <v>1032</v>
      </c>
      <c r="H3" s="5" t="s">
        <v>16</v>
      </c>
      <c r="I3" s="32">
        <f>SUMIF(Huongdan!$E$4:$E$415,Cauhoi!H3,Huongdan!$F$4:$F$415)</f>
        <v>804544100</v>
      </c>
      <c r="J3" s="33">
        <f>COUNTIF(Huongdan!$E$4:$E$415,Cauhoi!H3)</f>
        <v>29</v>
      </c>
    </row>
    <row r="4" spans="1:12" x14ac:dyDescent="0.25">
      <c r="A4" s="28" t="s">
        <v>2323</v>
      </c>
      <c r="B4" s="28">
        <v>2</v>
      </c>
      <c r="C4" s="29" t="s">
        <v>1030</v>
      </c>
      <c r="D4" s="28" t="s">
        <v>1032</v>
      </c>
      <c r="H4" s="5" t="s">
        <v>22</v>
      </c>
      <c r="I4" s="32">
        <f>SUMIF(Huongdan!$E$4:$E$415,Cauhoi!H4,Huongdan!$F$4:$F$415)</f>
        <v>877293900</v>
      </c>
      <c r="J4" s="33">
        <f>COUNTIF(Huongdan!$E$4:$E$415,Cauhoi!H4)</f>
        <v>29</v>
      </c>
      <c r="L4" s="28">
        <v>17</v>
      </c>
    </row>
    <row r="5" spans="1:12" x14ac:dyDescent="0.25">
      <c r="B5" s="28">
        <v>3</v>
      </c>
      <c r="C5" s="28" t="s">
        <v>1026</v>
      </c>
      <c r="D5" s="28" t="s">
        <v>1032</v>
      </c>
      <c r="H5" s="5" t="s">
        <v>28</v>
      </c>
      <c r="I5" s="32">
        <f>SUMIF(Huongdan!$E$4:$E$415,Cauhoi!H5,Huongdan!$F$4:$F$415)</f>
        <v>978705700</v>
      </c>
      <c r="J5" s="33">
        <f>COUNTIF(Huongdan!$E$4:$E$415,Cauhoi!H5)</f>
        <v>29</v>
      </c>
    </row>
    <row r="6" spans="1:12" x14ac:dyDescent="0.25">
      <c r="B6" s="28">
        <v>4</v>
      </c>
      <c r="C6" s="28" t="s">
        <v>1027</v>
      </c>
      <c r="D6" s="28" t="s">
        <v>1032</v>
      </c>
      <c r="H6" s="5" t="s">
        <v>34</v>
      </c>
      <c r="I6" s="32">
        <f>SUMIF(Huongdan!$E$4:$E$415,Cauhoi!H6,Huongdan!$F$4:$F$415)</f>
        <v>892594100</v>
      </c>
      <c r="J6" s="33">
        <f>COUNTIF(Huongdan!$E$4:$E$415,Cauhoi!H6)</f>
        <v>29</v>
      </c>
    </row>
    <row r="7" spans="1:12" x14ac:dyDescent="0.25">
      <c r="B7" s="28">
        <v>5</v>
      </c>
      <c r="C7" s="28" t="s">
        <v>1028</v>
      </c>
      <c r="D7" s="28" t="s">
        <v>1032</v>
      </c>
      <c r="H7" s="5" t="s">
        <v>40</v>
      </c>
      <c r="I7" s="32">
        <f>SUMIF(Huongdan!$E$4:$E$415,Cauhoi!H7,Huongdan!$F$4:$F$415)</f>
        <v>809123900</v>
      </c>
      <c r="J7" s="33">
        <f>COUNTIF(Huongdan!$E$4:$E$415,Cauhoi!H7)</f>
        <v>28</v>
      </c>
    </row>
    <row r="8" spans="1:12" x14ac:dyDescent="0.25">
      <c r="A8" s="28" t="s">
        <v>2324</v>
      </c>
      <c r="B8" s="28">
        <v>6</v>
      </c>
      <c r="C8" s="30" t="s">
        <v>2271</v>
      </c>
      <c r="D8" s="28" t="s">
        <v>1032</v>
      </c>
      <c r="H8" s="5" t="s">
        <v>46</v>
      </c>
      <c r="I8" s="32">
        <f>SUMIF(Huongdan!$E$4:$E$415,Cauhoi!H8,Huongdan!$F$4:$F$415)</f>
        <v>853183800</v>
      </c>
      <c r="J8" s="33">
        <f>COUNTIF(Huongdan!$E$4:$E$415,Cauhoi!H8)</f>
        <v>28</v>
      </c>
    </row>
    <row r="9" spans="1:12" x14ac:dyDescent="0.25">
      <c r="A9" s="28" t="s">
        <v>2325</v>
      </c>
      <c r="B9" s="28">
        <v>7</v>
      </c>
      <c r="C9" s="28" t="s">
        <v>2279</v>
      </c>
      <c r="D9" s="28" t="s">
        <v>2285</v>
      </c>
      <c r="H9" s="5" t="s">
        <v>52</v>
      </c>
      <c r="I9" s="32">
        <f>SUMIF(Huongdan!$E$4:$E$415,Cauhoi!H9,Huongdan!$F$4:$F$415)</f>
        <v>689852400</v>
      </c>
      <c r="J9" s="33">
        <f>COUNTIF(Huongdan!$E$4:$E$415,Cauhoi!H9)</f>
        <v>28</v>
      </c>
    </row>
    <row r="10" spans="1:12" x14ac:dyDescent="0.25">
      <c r="B10" s="28">
        <v>8</v>
      </c>
      <c r="C10" s="28" t="s">
        <v>2272</v>
      </c>
      <c r="D10" s="28" t="s">
        <v>2285</v>
      </c>
      <c r="H10" s="5" t="s">
        <v>58</v>
      </c>
      <c r="I10" s="32">
        <f>SUMIF(Huongdan!$E$4:$E$415,Cauhoi!H10,Huongdan!$F$4:$F$415)</f>
        <v>483337800</v>
      </c>
      <c r="J10" s="33">
        <f>COUNTIF(Huongdan!$E$4:$E$415,Cauhoi!H10)</f>
        <v>15</v>
      </c>
    </row>
    <row r="11" spans="1:12" x14ac:dyDescent="0.25">
      <c r="B11" s="28">
        <v>9</v>
      </c>
      <c r="C11" s="28" t="s">
        <v>2273</v>
      </c>
      <c r="D11" s="28" t="s">
        <v>2285</v>
      </c>
      <c r="H11" s="5" t="s">
        <v>64</v>
      </c>
      <c r="I11" s="32">
        <f>SUMIF(Huongdan!$E$4:$E$415,Cauhoi!H11,Huongdan!$F$4:$F$415)</f>
        <v>453437400</v>
      </c>
      <c r="J11" s="33">
        <f>COUNTIF(Huongdan!$E$4:$E$415,Cauhoi!H11)</f>
        <v>15</v>
      </c>
    </row>
    <row r="12" spans="1:12" x14ac:dyDescent="0.25">
      <c r="A12" s="28" t="s">
        <v>2326</v>
      </c>
      <c r="B12" s="28">
        <v>10</v>
      </c>
      <c r="C12" s="36" t="s">
        <v>2286</v>
      </c>
      <c r="D12" s="28" t="s">
        <v>2285</v>
      </c>
      <c r="H12" s="5" t="s">
        <v>70</v>
      </c>
      <c r="I12" s="32">
        <f>SUMIF(Huongdan!$E$4:$E$415,Cauhoi!H12,Huongdan!$F$4:$F$415)</f>
        <v>441636700</v>
      </c>
      <c r="J12" s="33">
        <f>COUNTIF(Huongdan!$E$4:$E$415,Cauhoi!H12)</f>
        <v>15</v>
      </c>
    </row>
    <row r="13" spans="1:12" x14ac:dyDescent="0.25">
      <c r="C13" s="30" t="s">
        <v>2287</v>
      </c>
      <c r="H13" s="5" t="s">
        <v>76</v>
      </c>
      <c r="I13" s="32">
        <f>SUMIF(Huongdan!$E$4:$E$415,Cauhoi!H13,Huongdan!$F$4:$F$415)</f>
        <v>400486400</v>
      </c>
      <c r="J13" s="33">
        <f>COUNTIF(Huongdan!$E$4:$E$415,Cauhoi!H13)</f>
        <v>15</v>
      </c>
    </row>
    <row r="14" spans="1:12" x14ac:dyDescent="0.25">
      <c r="B14" s="28">
        <v>11</v>
      </c>
      <c r="C14" s="28" t="s">
        <v>2297</v>
      </c>
      <c r="D14" s="28" t="s">
        <v>2296</v>
      </c>
      <c r="H14" s="5" t="s">
        <v>82</v>
      </c>
      <c r="I14" s="32">
        <f>SUMIF(Huongdan!$E$4:$E$415,Cauhoi!H14,Huongdan!$F$4:$F$415)</f>
        <v>570127000</v>
      </c>
      <c r="J14" s="33">
        <f>COUNTIF(Huongdan!$E$4:$E$415,Cauhoi!H14)</f>
        <v>15</v>
      </c>
    </row>
    <row r="15" spans="1:12" x14ac:dyDescent="0.25">
      <c r="A15" s="39" t="s">
        <v>2327</v>
      </c>
      <c r="B15" s="28">
        <v>12</v>
      </c>
      <c r="C15" s="28" t="s">
        <v>2292</v>
      </c>
      <c r="D15" s="28" t="s">
        <v>2298</v>
      </c>
      <c r="E15" s="31">
        <f>SUMIF(Huongdan!$D$4:$D$415,"Nguyễn*",Huongdan!$F$4:$F$415)</f>
        <v>4073841300</v>
      </c>
      <c r="H15" s="5" t="s">
        <v>88</v>
      </c>
      <c r="I15" s="32">
        <f>SUMIF(Huongdan!$E$4:$E$415,Cauhoi!H15,Huongdan!$F$4:$F$415)</f>
        <v>286417900</v>
      </c>
      <c r="J15" s="33">
        <f>COUNTIF(Huongdan!$E$4:$E$415,Cauhoi!H15)</f>
        <v>15</v>
      </c>
    </row>
    <row r="16" spans="1:12" x14ac:dyDescent="0.25">
      <c r="B16" s="28">
        <v>13</v>
      </c>
      <c r="C16" s="28" t="s">
        <v>2293</v>
      </c>
      <c r="D16" s="28" t="s">
        <v>2298</v>
      </c>
      <c r="E16" s="31">
        <f>SUMIF(Huongdan!$N$4:$N$415,"*Thanh Xuân*",Huongdan!$F$4:$F$415)</f>
        <v>197111600</v>
      </c>
      <c r="H16" s="5" t="s">
        <v>94</v>
      </c>
      <c r="I16" s="32">
        <f>SUMIF(Huongdan!$E$4:$E$415,Cauhoi!H16,Huongdan!$F$4:$F$415)</f>
        <v>395148600</v>
      </c>
      <c r="J16" s="33">
        <f>COUNTIF(Huongdan!$E$4:$E$415,Cauhoi!H16)</f>
        <v>14</v>
      </c>
    </row>
    <row r="17" spans="1:10" ht="15.75" thickBot="1" x14ac:dyDescent="0.3">
      <c r="B17" s="28">
        <v>14</v>
      </c>
      <c r="C17" s="28" t="s">
        <v>2294</v>
      </c>
      <c r="D17" s="28" t="s">
        <v>2299</v>
      </c>
      <c r="E17" s="28">
        <f>COUNTIF(Huongdan!$D$4:$D$415,"Trần*")</f>
        <v>34</v>
      </c>
      <c r="H17" s="5" t="s">
        <v>100</v>
      </c>
      <c r="I17" s="32">
        <f>SUMIF(Huongdan!$E$4:$E$415,Cauhoi!H17,Huongdan!$F$4:$F$415)</f>
        <v>493317600</v>
      </c>
      <c r="J17" s="33">
        <f>COUNTIF(Huongdan!$E$4:$E$415,Cauhoi!H17)</f>
        <v>14</v>
      </c>
    </row>
    <row r="18" spans="1:10" ht="15.75" thickBot="1" x14ac:dyDescent="0.3">
      <c r="B18" s="28">
        <v>15</v>
      </c>
      <c r="C18" s="28" t="s">
        <v>2295</v>
      </c>
      <c r="D18" s="28" t="s">
        <v>2299</v>
      </c>
      <c r="E18" s="28">
        <f>COUNTIF(Huongdan!$N$4:$N$415,"*Long Biên*")</f>
        <v>3</v>
      </c>
      <c r="F18" s="22" t="s">
        <v>2274</v>
      </c>
      <c r="H18" s="5" t="s">
        <v>106</v>
      </c>
      <c r="I18" s="32">
        <f>SUMIF(Huongdan!$E$4:$E$415,Cauhoi!H18,Huongdan!$F$4:$F$415)</f>
        <v>475766100</v>
      </c>
      <c r="J18" s="33">
        <f>COUNTIF(Huongdan!$E$4:$E$415,Cauhoi!H18)</f>
        <v>14</v>
      </c>
    </row>
    <row r="19" spans="1:10" ht="15.75" thickBot="1" x14ac:dyDescent="0.3">
      <c r="A19" s="28" t="s">
        <v>2328</v>
      </c>
      <c r="B19" s="28">
        <v>16</v>
      </c>
      <c r="C19" s="28" t="s">
        <v>2301</v>
      </c>
      <c r="D19" s="28" t="s">
        <v>2309</v>
      </c>
      <c r="E19" s="31">
        <f>DCOUNTA(Huongdan!$A$3:$P$415,6,Cauhoi!F18:F19)</f>
        <v>45</v>
      </c>
      <c r="F19" t="s">
        <v>2276</v>
      </c>
      <c r="H19" s="5" t="s">
        <v>112</v>
      </c>
      <c r="I19" s="32">
        <f>SUMIF(Huongdan!$E$4:$E$415,Cauhoi!H19,Huongdan!$F$4:$F$415)</f>
        <v>324548500</v>
      </c>
      <c r="J19" s="33">
        <f>COUNTIF(Huongdan!$E$4:$E$415,Cauhoi!H19)</f>
        <v>14</v>
      </c>
    </row>
    <row r="20" spans="1:10" ht="15.75" thickBot="1" x14ac:dyDescent="0.3">
      <c r="A20" s="28" t="s">
        <v>2329</v>
      </c>
      <c r="B20" s="28">
        <v>17</v>
      </c>
      <c r="C20" s="28" t="s">
        <v>2310</v>
      </c>
      <c r="D20" s="28" t="s">
        <v>2308</v>
      </c>
      <c r="E20" s="31">
        <f>DAVERAGE(tiengui,6,Cauhoi!F20:G21)</f>
        <v>29593160</v>
      </c>
      <c r="F20" s="22" t="s">
        <v>3</v>
      </c>
      <c r="G20" s="22" t="s">
        <v>9</v>
      </c>
      <c r="H20" s="5" t="s">
        <v>117</v>
      </c>
      <c r="I20" s="32">
        <f>SUMIF(Huongdan!$E$4:$E$415,Cauhoi!H20,Huongdan!$F$4:$F$415)</f>
        <v>334737100</v>
      </c>
      <c r="J20" s="33">
        <f>COUNTIF(Huongdan!$E$4:$E$415,Cauhoi!H20)</f>
        <v>14</v>
      </c>
    </row>
    <row r="21" spans="1:10" ht="15.75" thickBot="1" x14ac:dyDescent="0.3">
      <c r="B21" s="28">
        <v>18</v>
      </c>
      <c r="C21" s="29" t="s">
        <v>2312</v>
      </c>
      <c r="D21" s="28" t="s">
        <v>2311</v>
      </c>
      <c r="E21" s="35">
        <f>DMAX(tiengui,6,F20:F21)/DSUM(tiengui,6,F20:F21)</f>
        <v>6.7195611413689307E-2</v>
      </c>
      <c r="F21" s="12" t="s">
        <v>22</v>
      </c>
      <c r="G21" t="s">
        <v>23</v>
      </c>
      <c r="H21" s="5" t="s">
        <v>126</v>
      </c>
      <c r="I21" s="32">
        <f>SUMIF(Huongdan!$E$4:$E$415,Cauhoi!H21,Huongdan!$F$4:$F$415)</f>
        <v>425067400</v>
      </c>
      <c r="J21" s="33">
        <f>COUNTIF(Huongdan!$E$4:$E$415,Cauhoi!H21)</f>
        <v>13</v>
      </c>
    </row>
    <row r="22" spans="1:10" ht="15.75" thickBot="1" x14ac:dyDescent="0.3">
      <c r="B22" s="28">
        <v>19</v>
      </c>
      <c r="C22" s="38" t="s">
        <v>2313</v>
      </c>
      <c r="D22" s="28" t="s">
        <v>2300</v>
      </c>
      <c r="E22" s="31">
        <f>DSUM(tiengui,6,$F$22:$G$23)</f>
        <v>327845400</v>
      </c>
      <c r="F22" s="22" t="s">
        <v>3</v>
      </c>
      <c r="G22" s="22" t="s">
        <v>8</v>
      </c>
      <c r="H22" s="5" t="s">
        <v>132</v>
      </c>
      <c r="I22" s="32">
        <f>SUMIF(Huongdan!$E$4:$E$415,Cauhoi!H22,Huongdan!$F$4:$F$415)</f>
        <v>377986200</v>
      </c>
      <c r="J22" s="33">
        <f>COUNTIF(Huongdan!$E$4:$E$415,Cauhoi!H22)</f>
        <v>13</v>
      </c>
    </row>
    <row r="23" spans="1:10" x14ac:dyDescent="0.25">
      <c r="C23" s="38"/>
      <c r="D23" s="28" t="s">
        <v>2306</v>
      </c>
      <c r="E23" s="31">
        <f>SUMIFS(Huongdan!$F$3:$F$415,Huongdan!$J$3:$J$415,Cauhoi!$G$23,Huongdan!$E$3:$E$415,Cauhoi!$F$23)</f>
        <v>327845400</v>
      </c>
      <c r="F23" s="12" t="s">
        <v>22</v>
      </c>
      <c r="G23" s="10" t="s">
        <v>1024</v>
      </c>
      <c r="H23" s="5" t="s">
        <v>138</v>
      </c>
      <c r="I23" s="32">
        <f>SUMIF(Huongdan!$E$4:$E$415,Cauhoi!H23,Huongdan!$F$4:$F$415)</f>
        <v>480238100</v>
      </c>
      <c r="J23" s="33">
        <f>COUNTIF(Huongdan!$E$4:$E$415,Cauhoi!H23)</f>
        <v>13</v>
      </c>
    </row>
    <row r="24" spans="1:10" ht="15.75" thickBot="1" x14ac:dyDescent="0.3">
      <c r="B24" s="28">
        <v>20</v>
      </c>
      <c r="C24" s="36" t="s">
        <v>2302</v>
      </c>
      <c r="H24" s="5" t="s">
        <v>144</v>
      </c>
      <c r="I24" s="32">
        <f>SUMIF(Huongdan!$E$4:$E$415,Cauhoi!H24,Huongdan!$F$4:$F$415)</f>
        <v>476846900</v>
      </c>
      <c r="J24" s="33">
        <f>COUNTIF(Huongdan!$E$4:$E$415,Cauhoi!H24)</f>
        <v>13</v>
      </c>
    </row>
    <row r="25" spans="1:10" ht="15.75" thickBot="1" x14ac:dyDescent="0.3">
      <c r="B25" s="28">
        <v>21</v>
      </c>
      <c r="C25" s="28" t="s">
        <v>2307</v>
      </c>
      <c r="D25" s="28" t="s">
        <v>2303</v>
      </c>
      <c r="E25" s="31">
        <f>SUMPRODUCT(Huongdan!$F$4:$F$415*((Huongdan!E4:E415)=Cauhoi!F26)*((MONTH(Huongdan!$I$4:$I$415))=Cauhoi!H26))</f>
        <v>41880100</v>
      </c>
      <c r="F25" s="22" t="s">
        <v>3</v>
      </c>
      <c r="G25" s="22" t="s">
        <v>2304</v>
      </c>
      <c r="H25" s="22" t="s">
        <v>2305</v>
      </c>
    </row>
    <row r="26" spans="1:10" x14ac:dyDescent="0.25">
      <c r="A26" s="39" t="s">
        <v>2330</v>
      </c>
      <c r="D26" s="31"/>
      <c r="F26" s="12" t="s">
        <v>16</v>
      </c>
      <c r="G26" s="28">
        <v>4</v>
      </c>
      <c r="H26" s="28">
        <v>5</v>
      </c>
    </row>
    <row r="28" spans="1:10" ht="15.75" thickBot="1" x14ac:dyDescent="0.3"/>
    <row r="29" spans="1:10" ht="15.75" thickBot="1" x14ac:dyDescent="0.3">
      <c r="E29" s="22" t="s">
        <v>2316</v>
      </c>
      <c r="F29" s="22" t="s">
        <v>2318</v>
      </c>
    </row>
    <row r="30" spans="1:10" x14ac:dyDescent="0.25">
      <c r="C30" s="30" t="s">
        <v>2320</v>
      </c>
      <c r="E30" s="14" t="b">
        <f>MONTH(Huongdan!I4)=$F$30</f>
        <v>1</v>
      </c>
      <c r="F30" s="28">
        <v>5</v>
      </c>
    </row>
    <row r="31" spans="1:10" x14ac:dyDescent="0.25">
      <c r="B31" s="30" t="s">
        <v>2321</v>
      </c>
      <c r="C31" s="28" t="s">
        <v>2317</v>
      </c>
      <c r="D31" s="28">
        <f>DSUM(tiengui,6,E29:E30)</f>
        <v>78990400</v>
      </c>
      <c r="E31" s="31"/>
    </row>
    <row r="32" spans="1:10" x14ac:dyDescent="0.25">
      <c r="B32" s="30" t="s">
        <v>2322</v>
      </c>
      <c r="C32" s="28" t="s">
        <v>2319</v>
      </c>
      <c r="D32" s="28">
        <f>SUMPRODUCT(Huongdan!$F$4:$F$415*((MONTH(Huongdan!$I$4:$I$415))=Cauhoi!H26))</f>
        <v>78990400</v>
      </c>
      <c r="E32" s="31"/>
    </row>
    <row r="33" spans="2:5" x14ac:dyDescent="0.25">
      <c r="B33" s="28" t="s">
        <v>2331</v>
      </c>
      <c r="C33" s="28" t="s">
        <v>2332</v>
      </c>
      <c r="E33" s="31"/>
    </row>
    <row r="34" spans="2:5" x14ac:dyDescent="0.25">
      <c r="C34" s="28" t="s">
        <v>2333</v>
      </c>
    </row>
    <row r="41" spans="2:5" x14ac:dyDescent="0.25">
      <c r="C41" s="28" t="s">
        <v>2314</v>
      </c>
    </row>
    <row r="42" spans="2:5" x14ac:dyDescent="0.25">
      <c r="C42" s="28" t="s">
        <v>2315</v>
      </c>
    </row>
  </sheetData>
  <mergeCells count="1">
    <mergeCell ref="H1:J1"/>
  </mergeCells>
  <conditionalFormatting sqref="E30">
    <cfRule type="expression" dxfId="30" priority="1">
      <formula>$J30&gt;22%</formula>
    </cfRule>
  </conditionalFormatting>
  <conditionalFormatting sqref="F19">
    <cfRule type="expression" dxfId="29" priority="7">
      <formula>$J2&gt;22%</formula>
    </cfRule>
  </conditionalFormatting>
  <conditionalFormatting sqref="F23">
    <cfRule type="expression" dxfId="28" priority="3">
      <formula>$J28&gt;22%</formula>
    </cfRule>
  </conditionalFormatting>
  <conditionalFormatting sqref="F26">
    <cfRule type="expression" dxfId="27" priority="4">
      <formula>$J26&gt;22%</formula>
    </cfRule>
  </conditionalFormatting>
  <conditionalFormatting sqref="F21:G21">
    <cfRule type="expression" dxfId="26" priority="5">
      <formula>$J21&gt;22%</formula>
    </cfRule>
  </conditionalFormatting>
  <conditionalFormatting sqref="G23">
    <cfRule type="expression" dxfId="25" priority="2">
      <formula>$I28&gt;22%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bangphu!$F$2:$F$23</xm:f>
          </x14:formula1>
          <xm:sqref>F21 F26 F23</xm:sqref>
        </x14:dataValidation>
        <x14:dataValidation type="list" allowBlank="1" showInputMessage="1" showErrorMessage="1" xr:uid="{00000000-0002-0000-0200-000001000000}">
          <x14:formula1>
            <xm:f>bangphu!J$2:J$5</xm:f>
          </x14:formula1>
          <xm:sqref>F19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88"/>
  <sheetViews>
    <sheetView workbookViewId="0">
      <pane ySplit="3" topLeftCell="A4" activePane="bottomLeft" state="frozen"/>
      <selection activeCell="O22" sqref="O22"/>
      <selection pane="bottomLeft" activeCell="A2" sqref="A2"/>
    </sheetView>
  </sheetViews>
  <sheetFormatPr defaultRowHeight="15" x14ac:dyDescent="0.25"/>
  <cols>
    <col min="1" max="1" width="4" bestFit="1" customWidth="1"/>
    <col min="2" max="2" width="15.7109375" bestFit="1" customWidth="1"/>
    <col min="3" max="3" width="9.7109375" bestFit="1" customWidth="1"/>
    <col min="4" max="4" width="18.7109375" customWidth="1"/>
    <col min="5" max="5" width="9.85546875" bestFit="1" customWidth="1"/>
    <col min="6" max="6" width="11" bestFit="1" customWidth="1"/>
    <col min="7" max="7" width="6.85546875" bestFit="1" customWidth="1"/>
    <col min="8" max="8" width="6.85546875" customWidth="1"/>
    <col min="9" max="9" width="10.7109375" bestFit="1" customWidth="1"/>
    <col min="10" max="10" width="5.42578125" customWidth="1"/>
    <col min="11" max="11" width="12.7109375" customWidth="1"/>
    <col min="12" max="12" width="13.7109375" customWidth="1"/>
    <col min="13" max="13" width="15.85546875" customWidth="1"/>
    <col min="14" max="14" width="52.140625" customWidth="1"/>
    <col min="15" max="15" width="11" bestFit="1" customWidth="1"/>
    <col min="23" max="23" width="33.7109375" customWidth="1"/>
  </cols>
  <sheetData>
    <row r="1" spans="1:20" x14ac:dyDescent="0.25">
      <c r="A1" s="40" t="s">
        <v>2335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0" ht="15.75" thickBot="1" x14ac:dyDescent="0.3">
      <c r="A2" s="1"/>
      <c r="B2" s="1"/>
      <c r="C2" s="2"/>
      <c r="D2" s="2">
        <f>DMAX(tiengui,6,H3:H4)</f>
        <v>59490800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20" ht="15.75" thickBot="1" x14ac:dyDescent="0.3">
      <c r="A3" s="21" t="s">
        <v>0</v>
      </c>
      <c r="B3" s="22" t="s">
        <v>2270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2274</v>
      </c>
      <c r="L3" s="22" t="s">
        <v>9</v>
      </c>
      <c r="M3" s="22" t="s">
        <v>10</v>
      </c>
      <c r="N3" s="22" t="s">
        <v>11</v>
      </c>
      <c r="O3" s="22" t="s">
        <v>12</v>
      </c>
      <c r="P3" s="23" t="s">
        <v>13</v>
      </c>
    </row>
    <row r="4" spans="1:20" x14ac:dyDescent="0.25">
      <c r="A4" s="24">
        <v>1</v>
      </c>
      <c r="B4" s="10" t="s">
        <v>1034</v>
      </c>
      <c r="C4" s="11">
        <v>41761</v>
      </c>
      <c r="D4" s="12" t="s">
        <v>15</v>
      </c>
      <c r="E4" s="12" t="s">
        <v>16</v>
      </c>
      <c r="F4" s="13">
        <v>41880100</v>
      </c>
      <c r="G4" s="14">
        <v>60</v>
      </c>
      <c r="H4" s="15">
        <v>0.25</v>
      </c>
      <c r="I4" s="11">
        <v>30464</v>
      </c>
      <c r="J4" s="10" t="s">
        <v>1024</v>
      </c>
      <c r="K4" t="s">
        <v>2275</v>
      </c>
      <c r="L4" t="s">
        <v>17</v>
      </c>
      <c r="M4" s="16" t="s">
        <v>1035</v>
      </c>
      <c r="N4" s="17" t="s">
        <v>18</v>
      </c>
      <c r="O4" s="10" t="s">
        <v>1036</v>
      </c>
      <c r="P4" s="25" t="s">
        <v>19</v>
      </c>
    </row>
    <row r="5" spans="1:20" x14ac:dyDescent="0.25">
      <c r="A5" s="24">
        <v>2</v>
      </c>
      <c r="B5" s="10" t="s">
        <v>1037</v>
      </c>
      <c r="C5" s="11">
        <v>41772</v>
      </c>
      <c r="D5" s="12" t="s">
        <v>21</v>
      </c>
      <c r="E5" s="12" t="s">
        <v>22</v>
      </c>
      <c r="F5" s="13">
        <v>55610200</v>
      </c>
      <c r="G5" s="14">
        <v>24</v>
      </c>
      <c r="H5" s="15">
        <v>0.18</v>
      </c>
      <c r="I5" s="11">
        <v>33171</v>
      </c>
      <c r="J5" s="10" t="s">
        <v>1024</v>
      </c>
      <c r="K5" t="s">
        <v>2275</v>
      </c>
      <c r="L5" t="s">
        <v>23</v>
      </c>
      <c r="M5" s="16" t="s">
        <v>1038</v>
      </c>
      <c r="N5" s="17" t="s">
        <v>24</v>
      </c>
      <c r="O5" s="10" t="s">
        <v>1039</v>
      </c>
      <c r="P5" s="25" t="s">
        <v>25</v>
      </c>
    </row>
    <row r="6" spans="1:20" x14ac:dyDescent="0.25">
      <c r="A6" s="24">
        <v>3</v>
      </c>
      <c r="B6" s="10" t="s">
        <v>1040</v>
      </c>
      <c r="C6" s="11">
        <v>41772</v>
      </c>
      <c r="D6" s="12" t="s">
        <v>27</v>
      </c>
      <c r="E6" s="12" t="s">
        <v>28</v>
      </c>
      <c r="F6" s="13">
        <v>15450600</v>
      </c>
      <c r="G6" s="14">
        <v>42</v>
      </c>
      <c r="H6" s="15">
        <v>0.2</v>
      </c>
      <c r="I6" s="11">
        <v>26492</v>
      </c>
      <c r="J6" s="10" t="s">
        <v>1023</v>
      </c>
      <c r="K6" t="s">
        <v>2275</v>
      </c>
      <c r="L6" t="s">
        <v>29</v>
      </c>
      <c r="M6" s="16" t="s">
        <v>1041</v>
      </c>
      <c r="N6" s="17" t="s">
        <v>30</v>
      </c>
      <c r="O6" s="10" t="s">
        <v>1042</v>
      </c>
      <c r="P6" s="25" t="s">
        <v>31</v>
      </c>
    </row>
    <row r="7" spans="1:20" x14ac:dyDescent="0.25">
      <c r="A7" s="24">
        <v>4</v>
      </c>
      <c r="B7" s="10" t="s">
        <v>1043</v>
      </c>
      <c r="C7" s="11">
        <v>41778</v>
      </c>
      <c r="D7" s="12" t="s">
        <v>33</v>
      </c>
      <c r="E7" s="12" t="s">
        <v>34</v>
      </c>
      <c r="F7" s="13">
        <v>39010600</v>
      </c>
      <c r="G7" s="14">
        <v>30</v>
      </c>
      <c r="H7" s="15">
        <v>0.18</v>
      </c>
      <c r="I7" s="11">
        <v>21598</v>
      </c>
      <c r="J7" s="10" t="s">
        <v>1023</v>
      </c>
      <c r="K7" t="s">
        <v>2276</v>
      </c>
      <c r="L7" t="s">
        <v>35</v>
      </c>
      <c r="M7" s="16" t="s">
        <v>1044</v>
      </c>
      <c r="N7" s="17" t="s">
        <v>36</v>
      </c>
      <c r="O7" s="10" t="s">
        <v>1045</v>
      </c>
      <c r="P7" s="25" t="s">
        <v>37</v>
      </c>
    </row>
    <row r="8" spans="1:20" x14ac:dyDescent="0.25">
      <c r="A8" s="24">
        <v>5</v>
      </c>
      <c r="B8" s="10" t="s">
        <v>1046</v>
      </c>
      <c r="C8" s="11">
        <v>41777</v>
      </c>
      <c r="D8" s="12" t="s">
        <v>39</v>
      </c>
      <c r="E8" s="12" t="s">
        <v>40</v>
      </c>
      <c r="F8" s="13">
        <v>11510800</v>
      </c>
      <c r="G8" s="14">
        <v>2</v>
      </c>
      <c r="H8" s="15">
        <v>0.15</v>
      </c>
      <c r="I8" s="11">
        <v>32086</v>
      </c>
      <c r="J8" s="10" t="s">
        <v>1024</v>
      </c>
      <c r="K8" t="s">
        <v>2276</v>
      </c>
      <c r="L8" t="s">
        <v>41</v>
      </c>
      <c r="M8" s="16" t="s">
        <v>1047</v>
      </c>
      <c r="N8" s="17" t="s">
        <v>42</v>
      </c>
      <c r="O8" s="10" t="s">
        <v>1048</v>
      </c>
      <c r="P8" s="25" t="s">
        <v>43</v>
      </c>
    </row>
    <row r="9" spans="1:20" x14ac:dyDescent="0.25">
      <c r="A9" s="24">
        <v>6</v>
      </c>
      <c r="B9" s="10" t="s">
        <v>1049</v>
      </c>
      <c r="C9" s="11">
        <v>41780</v>
      </c>
      <c r="D9" s="12" t="s">
        <v>45</v>
      </c>
      <c r="E9" s="12" t="s">
        <v>46</v>
      </c>
      <c r="F9" s="13">
        <v>1330200</v>
      </c>
      <c r="G9" s="14">
        <v>42</v>
      </c>
      <c r="H9" s="15">
        <v>0.2</v>
      </c>
      <c r="I9" s="11">
        <v>32889</v>
      </c>
      <c r="J9" s="10" t="s">
        <v>1023</v>
      </c>
      <c r="K9" t="s">
        <v>2275</v>
      </c>
      <c r="L9" t="s">
        <v>47</v>
      </c>
      <c r="M9" s="16" t="s">
        <v>1050</v>
      </c>
      <c r="N9" s="17" t="s">
        <v>48</v>
      </c>
      <c r="O9" s="10" t="s">
        <v>1051</v>
      </c>
      <c r="P9" s="25" t="s">
        <v>49</v>
      </c>
    </row>
    <row r="10" spans="1:20" x14ac:dyDescent="0.25">
      <c r="A10" s="24">
        <v>7</v>
      </c>
      <c r="B10" s="10" t="s">
        <v>1052</v>
      </c>
      <c r="C10" s="11">
        <v>41769</v>
      </c>
      <c r="D10" s="12" t="s">
        <v>51</v>
      </c>
      <c r="E10" s="12" t="s">
        <v>52</v>
      </c>
      <c r="F10" s="13">
        <v>53270300</v>
      </c>
      <c r="G10" s="14">
        <v>60</v>
      </c>
      <c r="H10" s="15">
        <v>0.25</v>
      </c>
      <c r="I10" s="11">
        <v>28142</v>
      </c>
      <c r="J10" s="10" t="s">
        <v>1024</v>
      </c>
      <c r="K10" t="s">
        <v>2277</v>
      </c>
      <c r="L10" t="s">
        <v>53</v>
      </c>
      <c r="M10" s="16" t="s">
        <v>1053</v>
      </c>
      <c r="N10" s="17" t="s">
        <v>54</v>
      </c>
      <c r="O10" s="10" t="s">
        <v>1054</v>
      </c>
      <c r="P10" s="25" t="s">
        <v>55</v>
      </c>
    </row>
    <row r="11" spans="1:20" x14ac:dyDescent="0.25">
      <c r="A11" s="24">
        <v>8</v>
      </c>
      <c r="B11" s="10" t="s">
        <v>1055</v>
      </c>
      <c r="C11" s="11">
        <v>41766</v>
      </c>
      <c r="D11" s="12" t="s">
        <v>57</v>
      </c>
      <c r="E11" s="12" t="s">
        <v>58</v>
      </c>
      <c r="F11" s="13">
        <v>3050500</v>
      </c>
      <c r="G11" s="14">
        <v>30</v>
      </c>
      <c r="H11" s="15">
        <v>0.18</v>
      </c>
      <c r="I11" s="11">
        <v>22877</v>
      </c>
      <c r="J11" s="10" t="s">
        <v>1023</v>
      </c>
      <c r="K11" t="s">
        <v>2275</v>
      </c>
      <c r="L11" t="s">
        <v>59</v>
      </c>
      <c r="M11" s="16" t="s">
        <v>1056</v>
      </c>
      <c r="N11" s="17" t="s">
        <v>60</v>
      </c>
      <c r="O11" s="10" t="s">
        <v>1057</v>
      </c>
      <c r="P11" s="25" t="s">
        <v>61</v>
      </c>
      <c r="T11" s="4"/>
    </row>
    <row r="12" spans="1:20" x14ac:dyDescent="0.25">
      <c r="A12" s="24">
        <v>9</v>
      </c>
      <c r="B12" s="10" t="s">
        <v>1058</v>
      </c>
      <c r="C12" s="11">
        <v>41764</v>
      </c>
      <c r="D12" s="12" t="s">
        <v>63</v>
      </c>
      <c r="E12" s="12" t="s">
        <v>64</v>
      </c>
      <c r="F12" s="13">
        <v>42360700</v>
      </c>
      <c r="G12" s="14">
        <v>6</v>
      </c>
      <c r="H12" s="15">
        <v>0.12</v>
      </c>
      <c r="I12" s="11">
        <v>26341</v>
      </c>
      <c r="J12" s="10" t="s">
        <v>1024</v>
      </c>
      <c r="K12" t="s">
        <v>2277</v>
      </c>
      <c r="L12" t="s">
        <v>65</v>
      </c>
      <c r="M12" s="16" t="s">
        <v>1059</v>
      </c>
      <c r="N12" s="17" t="s">
        <v>66</v>
      </c>
      <c r="O12" s="10" t="s">
        <v>1060</v>
      </c>
      <c r="P12" s="25" t="s">
        <v>67</v>
      </c>
    </row>
    <row r="13" spans="1:20" x14ac:dyDescent="0.25">
      <c r="A13" s="24">
        <v>10</v>
      </c>
      <c r="B13" s="10" t="s">
        <v>1061</v>
      </c>
      <c r="C13" s="11">
        <v>41766</v>
      </c>
      <c r="D13" s="12" t="s">
        <v>69</v>
      </c>
      <c r="E13" s="12" t="s">
        <v>70</v>
      </c>
      <c r="F13" s="13">
        <v>37110300</v>
      </c>
      <c r="G13" s="14">
        <v>36</v>
      </c>
      <c r="H13" s="15">
        <v>0.2</v>
      </c>
      <c r="I13" s="11">
        <v>28266</v>
      </c>
      <c r="J13" s="10" t="s">
        <v>1023</v>
      </c>
      <c r="K13" t="s">
        <v>2276</v>
      </c>
      <c r="L13" t="s">
        <v>71</v>
      </c>
      <c r="M13" s="16" t="s">
        <v>1062</v>
      </c>
      <c r="N13" s="17" t="s">
        <v>72</v>
      </c>
      <c r="O13" s="10" t="s">
        <v>1063</v>
      </c>
      <c r="P13" s="25" t="s">
        <v>73</v>
      </c>
    </row>
    <row r="14" spans="1:20" x14ac:dyDescent="0.25">
      <c r="A14" s="24">
        <v>11</v>
      </c>
      <c r="B14" s="10" t="s">
        <v>1064</v>
      </c>
      <c r="C14" s="11">
        <v>41765</v>
      </c>
      <c r="D14" s="12" t="s">
        <v>75</v>
      </c>
      <c r="E14" s="12" t="s">
        <v>76</v>
      </c>
      <c r="F14" s="13">
        <v>8640700</v>
      </c>
      <c r="G14" s="14">
        <v>12</v>
      </c>
      <c r="H14" s="15">
        <v>0.14000000000000001</v>
      </c>
      <c r="I14" s="11">
        <v>21810</v>
      </c>
      <c r="J14" s="10" t="s">
        <v>1023</v>
      </c>
      <c r="K14" t="s">
        <v>2275</v>
      </c>
      <c r="L14" t="s">
        <v>77</v>
      </c>
      <c r="M14" s="16" t="s">
        <v>1065</v>
      </c>
      <c r="N14" s="17" t="s">
        <v>78</v>
      </c>
      <c r="O14" s="10" t="s">
        <v>1066</v>
      </c>
      <c r="P14" s="25" t="s">
        <v>79</v>
      </c>
    </row>
    <row r="15" spans="1:20" x14ac:dyDescent="0.25">
      <c r="A15" s="24">
        <v>12</v>
      </c>
      <c r="B15" s="10" t="s">
        <v>1067</v>
      </c>
      <c r="C15" s="11">
        <v>41781</v>
      </c>
      <c r="D15" s="12" t="s">
        <v>81</v>
      </c>
      <c r="E15" s="12" t="s">
        <v>82</v>
      </c>
      <c r="F15" s="13">
        <v>54350300</v>
      </c>
      <c r="G15" s="14">
        <v>60</v>
      </c>
      <c r="H15" s="15">
        <v>0.25</v>
      </c>
      <c r="I15" s="11">
        <v>28242</v>
      </c>
      <c r="J15" s="10" t="s">
        <v>1024</v>
      </c>
      <c r="K15" t="s">
        <v>2275</v>
      </c>
      <c r="L15" t="s">
        <v>83</v>
      </c>
      <c r="M15" s="16" t="s">
        <v>1068</v>
      </c>
      <c r="N15" s="17" t="s">
        <v>84</v>
      </c>
      <c r="O15" s="10" t="s">
        <v>1069</v>
      </c>
      <c r="P15" s="25" t="s">
        <v>85</v>
      </c>
    </row>
    <row r="16" spans="1:20" x14ac:dyDescent="0.25">
      <c r="A16" s="24">
        <v>13</v>
      </c>
      <c r="B16" s="10" t="s">
        <v>1070</v>
      </c>
      <c r="C16" s="11">
        <v>41779</v>
      </c>
      <c r="D16" s="12" t="s">
        <v>87</v>
      </c>
      <c r="E16" s="12" t="s">
        <v>88</v>
      </c>
      <c r="F16" s="13">
        <v>2710900</v>
      </c>
      <c r="G16" s="14">
        <v>48</v>
      </c>
      <c r="H16" s="15">
        <v>0.22</v>
      </c>
      <c r="I16" s="11">
        <v>29788</v>
      </c>
      <c r="J16" s="10" t="s">
        <v>1024</v>
      </c>
      <c r="K16" t="s">
        <v>2275</v>
      </c>
      <c r="L16" t="s">
        <v>89</v>
      </c>
      <c r="M16" s="16" t="s">
        <v>1071</v>
      </c>
      <c r="N16" s="17" t="s">
        <v>90</v>
      </c>
      <c r="O16" s="10" t="s">
        <v>1072</v>
      </c>
      <c r="P16" s="25" t="s">
        <v>91</v>
      </c>
    </row>
    <row r="17" spans="1:16" x14ac:dyDescent="0.25">
      <c r="A17" s="24">
        <v>14</v>
      </c>
      <c r="B17" s="10" t="s">
        <v>1073</v>
      </c>
      <c r="C17" s="11">
        <v>41765</v>
      </c>
      <c r="D17" s="12" t="s">
        <v>93</v>
      </c>
      <c r="E17" s="12" t="s">
        <v>94</v>
      </c>
      <c r="F17" s="13">
        <v>31840700</v>
      </c>
      <c r="G17" s="14">
        <v>12</v>
      </c>
      <c r="H17" s="15">
        <v>0.14000000000000001</v>
      </c>
      <c r="I17" s="11">
        <v>18524</v>
      </c>
      <c r="J17" s="10" t="s">
        <v>1023</v>
      </c>
      <c r="K17" t="s">
        <v>2275</v>
      </c>
      <c r="L17" t="s">
        <v>95</v>
      </c>
      <c r="M17" s="16" t="s">
        <v>1074</v>
      </c>
      <c r="N17" s="17" t="s">
        <v>96</v>
      </c>
      <c r="O17" s="10" t="s">
        <v>1075</v>
      </c>
      <c r="P17" s="25" t="s">
        <v>97</v>
      </c>
    </row>
    <row r="18" spans="1:16" x14ac:dyDescent="0.25">
      <c r="A18" s="24">
        <v>15</v>
      </c>
      <c r="B18" s="10" t="s">
        <v>1076</v>
      </c>
      <c r="C18" s="11">
        <v>41768</v>
      </c>
      <c r="D18" s="12" t="s">
        <v>99</v>
      </c>
      <c r="E18" s="12" t="s">
        <v>100</v>
      </c>
      <c r="F18" s="13">
        <v>23780400</v>
      </c>
      <c r="G18" s="14">
        <v>12</v>
      </c>
      <c r="H18" s="15">
        <v>0.14000000000000001</v>
      </c>
      <c r="I18" s="11">
        <v>33219</v>
      </c>
      <c r="J18" s="10" t="s">
        <v>1024</v>
      </c>
      <c r="K18" t="s">
        <v>2278</v>
      </c>
      <c r="L18" t="s">
        <v>101</v>
      </c>
      <c r="M18" s="16" t="s">
        <v>1077</v>
      </c>
      <c r="N18" s="17" t="s">
        <v>102</v>
      </c>
      <c r="O18" s="10" t="s">
        <v>1078</v>
      </c>
      <c r="P18" s="25" t="s">
        <v>103</v>
      </c>
    </row>
    <row r="19" spans="1:16" x14ac:dyDescent="0.25">
      <c r="A19" s="24">
        <v>16</v>
      </c>
      <c r="B19" s="10" t="s">
        <v>1079</v>
      </c>
      <c r="C19" s="11">
        <v>41766</v>
      </c>
      <c r="D19" s="12" t="s">
        <v>105</v>
      </c>
      <c r="E19" s="12" t="s">
        <v>106</v>
      </c>
      <c r="F19" s="13">
        <v>30030400</v>
      </c>
      <c r="G19" s="14">
        <v>6</v>
      </c>
      <c r="H19" s="15">
        <v>0.12</v>
      </c>
      <c r="I19" s="11">
        <v>27962</v>
      </c>
      <c r="J19" s="10" t="s">
        <v>1024</v>
      </c>
      <c r="K19" t="s">
        <v>2277</v>
      </c>
      <c r="L19" t="s">
        <v>107</v>
      </c>
      <c r="M19" s="16" t="s">
        <v>1080</v>
      </c>
      <c r="N19" s="17" t="s">
        <v>108</v>
      </c>
      <c r="O19" s="10" t="s">
        <v>1081</v>
      </c>
      <c r="P19" s="25" t="s">
        <v>109</v>
      </c>
    </row>
    <row r="20" spans="1:16" x14ac:dyDescent="0.25">
      <c r="A20" s="24">
        <v>17</v>
      </c>
      <c r="B20" s="10" t="s">
        <v>1082</v>
      </c>
      <c r="C20" s="11">
        <v>41770</v>
      </c>
      <c r="D20" s="12" t="s">
        <v>111</v>
      </c>
      <c r="E20" s="12" t="s">
        <v>112</v>
      </c>
      <c r="F20" s="13">
        <v>33140100</v>
      </c>
      <c r="G20" s="14">
        <v>12</v>
      </c>
      <c r="H20" s="15">
        <v>0.14000000000000001</v>
      </c>
      <c r="I20" s="11">
        <v>18434</v>
      </c>
      <c r="J20" s="10" t="s">
        <v>1024</v>
      </c>
      <c r="K20" t="s">
        <v>2275</v>
      </c>
      <c r="L20" t="s">
        <v>113</v>
      </c>
      <c r="M20" s="16" t="s">
        <v>1083</v>
      </c>
      <c r="N20" s="17" t="s">
        <v>90</v>
      </c>
      <c r="O20" s="10" t="s">
        <v>1084</v>
      </c>
      <c r="P20" s="25" t="s">
        <v>114</v>
      </c>
    </row>
    <row r="21" spans="1:16" x14ac:dyDescent="0.25">
      <c r="A21" s="24">
        <v>18</v>
      </c>
      <c r="B21" s="10" t="s">
        <v>1085</v>
      </c>
      <c r="C21" s="11">
        <v>41786</v>
      </c>
      <c r="D21" s="12" t="s">
        <v>116</v>
      </c>
      <c r="E21" s="12" t="s">
        <v>117</v>
      </c>
      <c r="F21" s="13">
        <v>48940600</v>
      </c>
      <c r="G21" s="14">
        <v>48</v>
      </c>
      <c r="H21" s="15">
        <v>0.22</v>
      </c>
      <c r="I21" s="11">
        <v>21788</v>
      </c>
      <c r="J21" s="10" t="s">
        <v>1023</v>
      </c>
      <c r="K21" t="s">
        <v>2275</v>
      </c>
      <c r="L21" t="s">
        <v>118</v>
      </c>
      <c r="M21" s="16" t="s">
        <v>1086</v>
      </c>
      <c r="N21" s="17" t="s">
        <v>119</v>
      </c>
      <c r="O21" s="10" t="s">
        <v>1087</v>
      </c>
      <c r="P21" s="25" t="s">
        <v>120</v>
      </c>
    </row>
    <row r="22" spans="1:16" x14ac:dyDescent="0.25">
      <c r="A22" s="24">
        <v>19</v>
      </c>
      <c r="B22" s="10" t="s">
        <v>1088</v>
      </c>
      <c r="C22" s="11">
        <v>41769</v>
      </c>
      <c r="D22" s="12" t="s">
        <v>122</v>
      </c>
      <c r="E22" s="12" t="s">
        <v>16</v>
      </c>
      <c r="F22" s="13">
        <v>50040300</v>
      </c>
      <c r="G22" s="14">
        <v>12</v>
      </c>
      <c r="H22" s="15">
        <v>0.14000000000000001</v>
      </c>
      <c r="I22" s="11">
        <v>31633</v>
      </c>
      <c r="J22" s="10" t="s">
        <v>1023</v>
      </c>
      <c r="K22" t="s">
        <v>2275</v>
      </c>
      <c r="L22" t="s">
        <v>123</v>
      </c>
      <c r="M22" s="16" t="s">
        <v>1089</v>
      </c>
      <c r="N22" s="17" t="s">
        <v>124</v>
      </c>
      <c r="O22" s="10" t="s">
        <v>1090</v>
      </c>
      <c r="P22" s="25" t="s">
        <v>125</v>
      </c>
    </row>
    <row r="23" spans="1:16" x14ac:dyDescent="0.25">
      <c r="A23" s="24">
        <v>20</v>
      </c>
      <c r="B23" s="10" t="s">
        <v>1091</v>
      </c>
      <c r="C23" s="11">
        <v>41778</v>
      </c>
      <c r="D23" s="12" t="s">
        <v>128</v>
      </c>
      <c r="E23" s="12" t="s">
        <v>22</v>
      </c>
      <c r="F23" s="13">
        <v>42270700</v>
      </c>
      <c r="G23" s="14">
        <v>42</v>
      </c>
      <c r="H23" s="15">
        <v>0.2</v>
      </c>
      <c r="I23" s="11">
        <v>24874</v>
      </c>
      <c r="J23" s="10" t="s">
        <v>1024</v>
      </c>
      <c r="K23" t="s">
        <v>2275</v>
      </c>
      <c r="L23" t="s">
        <v>129</v>
      </c>
      <c r="M23" s="16" t="s">
        <v>1092</v>
      </c>
      <c r="N23" s="16" t="s">
        <v>130</v>
      </c>
      <c r="O23" s="10" t="s">
        <v>1093</v>
      </c>
      <c r="P23" s="25" t="s">
        <v>131</v>
      </c>
    </row>
    <row r="24" spans="1:16" x14ac:dyDescent="0.25">
      <c r="A24" s="24">
        <v>21</v>
      </c>
      <c r="B24" s="10" t="s">
        <v>1094</v>
      </c>
      <c r="C24" s="11">
        <v>41762</v>
      </c>
      <c r="D24" s="12" t="s">
        <v>134</v>
      </c>
      <c r="E24" s="12" t="s">
        <v>28</v>
      </c>
      <c r="F24" s="13">
        <v>52090300</v>
      </c>
      <c r="G24" s="14">
        <v>30</v>
      </c>
      <c r="H24" s="15">
        <v>0.18</v>
      </c>
      <c r="I24" s="11">
        <v>29579</v>
      </c>
      <c r="J24" s="10" t="s">
        <v>1023</v>
      </c>
      <c r="K24" t="s">
        <v>2275</v>
      </c>
      <c r="L24" t="s">
        <v>135</v>
      </c>
      <c r="M24" s="16" t="s">
        <v>1095</v>
      </c>
      <c r="N24" s="16" t="s">
        <v>136</v>
      </c>
      <c r="O24" s="10" t="s">
        <v>1096</v>
      </c>
      <c r="P24" s="25" t="s">
        <v>137</v>
      </c>
    </row>
    <row r="25" spans="1:16" x14ac:dyDescent="0.25">
      <c r="A25" s="24">
        <v>22</v>
      </c>
      <c r="B25" s="10" t="s">
        <v>1097</v>
      </c>
      <c r="C25" s="11">
        <v>41777</v>
      </c>
      <c r="D25" s="12" t="s">
        <v>140</v>
      </c>
      <c r="E25" s="12" t="s">
        <v>34</v>
      </c>
      <c r="F25" s="13">
        <v>54810200</v>
      </c>
      <c r="G25" s="14">
        <v>54</v>
      </c>
      <c r="H25" s="15">
        <v>0.22</v>
      </c>
      <c r="I25" s="11">
        <v>31376</v>
      </c>
      <c r="J25" s="10" t="s">
        <v>1024</v>
      </c>
      <c r="K25" t="s">
        <v>2275</v>
      </c>
      <c r="L25" t="s">
        <v>141</v>
      </c>
      <c r="M25" s="16" t="s">
        <v>1098</v>
      </c>
      <c r="N25" s="16" t="s">
        <v>142</v>
      </c>
      <c r="O25" s="10" t="s">
        <v>1099</v>
      </c>
      <c r="P25" s="25" t="s">
        <v>143</v>
      </c>
    </row>
    <row r="26" spans="1:16" x14ac:dyDescent="0.25">
      <c r="A26" s="24">
        <v>23</v>
      </c>
      <c r="B26" s="10" t="s">
        <v>1100</v>
      </c>
      <c r="C26" s="11">
        <v>41775</v>
      </c>
      <c r="D26" s="12" t="s">
        <v>146</v>
      </c>
      <c r="E26" s="12" t="s">
        <v>40</v>
      </c>
      <c r="F26" s="13">
        <v>8590800</v>
      </c>
      <c r="G26" s="14">
        <v>42</v>
      </c>
      <c r="H26" s="15">
        <v>0.2</v>
      </c>
      <c r="I26" s="11">
        <v>27962</v>
      </c>
      <c r="J26" s="10" t="s">
        <v>1024</v>
      </c>
      <c r="K26" t="s">
        <v>2277</v>
      </c>
      <c r="L26" t="s">
        <v>147</v>
      </c>
      <c r="M26" s="16" t="s">
        <v>1101</v>
      </c>
      <c r="N26" s="16" t="s">
        <v>148</v>
      </c>
      <c r="O26" s="10" t="s">
        <v>1102</v>
      </c>
      <c r="P26" s="25" t="s">
        <v>149</v>
      </c>
    </row>
    <row r="27" spans="1:16" x14ac:dyDescent="0.25">
      <c r="A27" s="24">
        <v>24</v>
      </c>
      <c r="B27" s="10" t="s">
        <v>1103</v>
      </c>
      <c r="C27" s="11">
        <v>41777</v>
      </c>
      <c r="D27" s="12" t="s">
        <v>150</v>
      </c>
      <c r="E27" s="12" t="s">
        <v>46</v>
      </c>
      <c r="F27" s="13">
        <v>40980900</v>
      </c>
      <c r="G27" s="14">
        <v>60</v>
      </c>
      <c r="H27" s="15">
        <v>0.25</v>
      </c>
      <c r="I27" s="11">
        <v>21752</v>
      </c>
      <c r="J27" s="10" t="s">
        <v>1024</v>
      </c>
      <c r="K27" t="s">
        <v>2277</v>
      </c>
      <c r="L27" t="s">
        <v>151</v>
      </c>
      <c r="M27" s="16" t="s">
        <v>1104</v>
      </c>
      <c r="N27" s="16" t="s">
        <v>152</v>
      </c>
      <c r="O27" s="10" t="s">
        <v>1105</v>
      </c>
      <c r="P27" s="25" t="s">
        <v>153</v>
      </c>
    </row>
    <row r="28" spans="1:16" x14ac:dyDescent="0.25">
      <c r="A28" s="24">
        <v>25</v>
      </c>
      <c r="B28" s="10" t="s">
        <v>1106</v>
      </c>
      <c r="C28" s="11">
        <v>41765</v>
      </c>
      <c r="D28" s="12" t="s">
        <v>154</v>
      </c>
      <c r="E28" s="12" t="s">
        <v>52</v>
      </c>
      <c r="F28" s="13">
        <v>7550500</v>
      </c>
      <c r="G28" s="14">
        <v>6</v>
      </c>
      <c r="H28" s="15">
        <v>0.12</v>
      </c>
      <c r="I28" s="11">
        <v>25437</v>
      </c>
      <c r="J28" s="10" t="s">
        <v>1023</v>
      </c>
      <c r="K28" t="s">
        <v>2278</v>
      </c>
      <c r="L28" t="s">
        <v>155</v>
      </c>
      <c r="M28" s="16" t="s">
        <v>1107</v>
      </c>
      <c r="N28" s="16" t="s">
        <v>156</v>
      </c>
      <c r="O28" s="10" t="s">
        <v>1108</v>
      </c>
      <c r="P28" s="25" t="s">
        <v>157</v>
      </c>
    </row>
    <row r="29" spans="1:16" x14ac:dyDescent="0.25">
      <c r="A29" s="24">
        <v>26</v>
      </c>
      <c r="B29" s="10" t="s">
        <v>1109</v>
      </c>
      <c r="C29" s="11">
        <v>41764</v>
      </c>
      <c r="D29" s="12" t="s">
        <v>158</v>
      </c>
      <c r="E29" s="12" t="s">
        <v>126</v>
      </c>
      <c r="F29" s="13">
        <v>39520600</v>
      </c>
      <c r="G29" s="14">
        <v>30</v>
      </c>
      <c r="H29" s="15">
        <v>0.18</v>
      </c>
      <c r="I29" s="11">
        <v>32727</v>
      </c>
      <c r="J29" s="10" t="s">
        <v>1024</v>
      </c>
      <c r="K29" t="s">
        <v>2278</v>
      </c>
      <c r="L29" t="s">
        <v>159</v>
      </c>
      <c r="M29" s="16" t="s">
        <v>1110</v>
      </c>
      <c r="N29" s="16" t="s">
        <v>160</v>
      </c>
      <c r="O29" s="10" t="s">
        <v>1111</v>
      </c>
      <c r="P29" s="25" t="s">
        <v>161</v>
      </c>
    </row>
    <row r="30" spans="1:16" x14ac:dyDescent="0.25">
      <c r="A30" s="24">
        <v>27</v>
      </c>
      <c r="B30" s="10" t="s">
        <v>1112</v>
      </c>
      <c r="C30" s="11">
        <v>41771</v>
      </c>
      <c r="D30" s="12" t="s">
        <v>162</v>
      </c>
      <c r="E30" s="12" t="s">
        <v>132</v>
      </c>
      <c r="F30" s="13">
        <v>45630900</v>
      </c>
      <c r="G30" s="14">
        <v>30</v>
      </c>
      <c r="H30" s="15">
        <v>0.18</v>
      </c>
      <c r="I30" s="11">
        <v>31402</v>
      </c>
      <c r="J30" s="10" t="s">
        <v>1023</v>
      </c>
      <c r="K30" t="s">
        <v>2278</v>
      </c>
      <c r="L30" t="s">
        <v>163</v>
      </c>
      <c r="M30" s="16" t="s">
        <v>1113</v>
      </c>
      <c r="N30" s="16" t="s">
        <v>164</v>
      </c>
      <c r="O30" s="10" t="s">
        <v>1114</v>
      </c>
      <c r="P30" s="25" t="s">
        <v>165</v>
      </c>
    </row>
    <row r="31" spans="1:16" x14ac:dyDescent="0.25">
      <c r="A31" s="24">
        <v>28</v>
      </c>
      <c r="B31" s="10" t="s">
        <v>1115</v>
      </c>
      <c r="C31" s="11">
        <v>41781</v>
      </c>
      <c r="D31" s="12" t="s">
        <v>166</v>
      </c>
      <c r="E31" s="12" t="s">
        <v>138</v>
      </c>
      <c r="F31" s="13">
        <v>27640700</v>
      </c>
      <c r="G31" s="14">
        <v>6</v>
      </c>
      <c r="H31" s="15">
        <v>0.12</v>
      </c>
      <c r="I31" s="11">
        <v>19974</v>
      </c>
      <c r="J31" s="10" t="s">
        <v>1024</v>
      </c>
      <c r="K31" t="s">
        <v>2278</v>
      </c>
      <c r="L31" t="s">
        <v>167</v>
      </c>
      <c r="M31" s="16" t="s">
        <v>1116</v>
      </c>
      <c r="N31" s="16" t="s">
        <v>168</v>
      </c>
      <c r="O31" s="10" t="s">
        <v>1117</v>
      </c>
      <c r="P31" s="25" t="s">
        <v>169</v>
      </c>
    </row>
    <row r="32" spans="1:16" x14ac:dyDescent="0.25">
      <c r="A32" s="24">
        <v>29</v>
      </c>
      <c r="B32" s="10" t="s">
        <v>1118</v>
      </c>
      <c r="C32" s="11">
        <v>41774</v>
      </c>
      <c r="D32" s="12" t="s">
        <v>170</v>
      </c>
      <c r="E32" s="12" t="s">
        <v>144</v>
      </c>
      <c r="F32" s="13">
        <v>53450600</v>
      </c>
      <c r="G32" s="14">
        <v>18</v>
      </c>
      <c r="H32" s="15">
        <v>0.15</v>
      </c>
      <c r="I32" s="11">
        <v>21196</v>
      </c>
      <c r="J32" s="10" t="s">
        <v>1023</v>
      </c>
      <c r="K32">
        <v>0</v>
      </c>
      <c r="L32" t="s">
        <v>171</v>
      </c>
      <c r="M32" s="16" t="s">
        <v>1119</v>
      </c>
      <c r="N32" s="16" t="s">
        <v>172</v>
      </c>
      <c r="O32" s="10" t="s">
        <v>1120</v>
      </c>
      <c r="P32" s="25" t="s">
        <v>173</v>
      </c>
    </row>
    <row r="33" spans="1:16" x14ac:dyDescent="0.25">
      <c r="A33" s="24">
        <v>30</v>
      </c>
      <c r="B33" s="10" t="s">
        <v>1121</v>
      </c>
      <c r="C33" s="11">
        <v>41774</v>
      </c>
      <c r="D33" s="12" t="s">
        <v>174</v>
      </c>
      <c r="E33" s="12" t="s">
        <v>16</v>
      </c>
      <c r="F33" s="13">
        <v>5560100</v>
      </c>
      <c r="G33" s="14">
        <v>12</v>
      </c>
      <c r="H33" s="15">
        <v>0.14000000000000001</v>
      </c>
      <c r="I33" s="11">
        <v>20389</v>
      </c>
      <c r="J33" s="10" t="s">
        <v>1024</v>
      </c>
      <c r="K33" t="s">
        <v>2275</v>
      </c>
      <c r="L33" t="s">
        <v>17</v>
      </c>
      <c r="M33" s="16" t="s">
        <v>1122</v>
      </c>
      <c r="N33" s="16" t="s">
        <v>175</v>
      </c>
      <c r="O33" s="10" t="s">
        <v>1123</v>
      </c>
      <c r="P33" s="25" t="s">
        <v>176</v>
      </c>
    </row>
    <row r="34" spans="1:16" x14ac:dyDescent="0.25">
      <c r="A34" s="24">
        <v>31</v>
      </c>
      <c r="B34" s="10" t="s">
        <v>1124</v>
      </c>
      <c r="C34" s="11">
        <v>41778</v>
      </c>
      <c r="D34" s="12" t="s">
        <v>177</v>
      </c>
      <c r="E34" s="12" t="s">
        <v>22</v>
      </c>
      <c r="F34" s="13">
        <v>25380200</v>
      </c>
      <c r="G34" s="14">
        <v>6</v>
      </c>
      <c r="H34" s="15">
        <v>0.12</v>
      </c>
      <c r="I34" s="11">
        <v>19341</v>
      </c>
      <c r="J34" s="10" t="s">
        <v>1023</v>
      </c>
      <c r="K34" t="s">
        <v>2275</v>
      </c>
      <c r="L34" t="s">
        <v>23</v>
      </c>
      <c r="M34" s="16" t="s">
        <v>1125</v>
      </c>
      <c r="N34" s="16" t="s">
        <v>178</v>
      </c>
      <c r="O34" s="10" t="s">
        <v>1126</v>
      </c>
      <c r="P34" s="25" t="s">
        <v>179</v>
      </c>
    </row>
    <row r="35" spans="1:16" x14ac:dyDescent="0.25">
      <c r="A35" s="24">
        <v>32</v>
      </c>
      <c r="B35" s="10" t="s">
        <v>1127</v>
      </c>
      <c r="C35" s="11">
        <v>41781</v>
      </c>
      <c r="D35" s="12" t="s">
        <v>180</v>
      </c>
      <c r="E35" s="12" t="s">
        <v>28</v>
      </c>
      <c r="F35" s="13">
        <v>35380200</v>
      </c>
      <c r="G35" s="14">
        <v>12</v>
      </c>
      <c r="H35" s="15">
        <v>0.14000000000000001</v>
      </c>
      <c r="I35" s="11">
        <v>28937</v>
      </c>
      <c r="J35" s="10" t="s">
        <v>1023</v>
      </c>
      <c r="K35" t="s">
        <v>2275</v>
      </c>
      <c r="L35" t="s">
        <v>29</v>
      </c>
      <c r="M35" s="16" t="s">
        <v>1128</v>
      </c>
      <c r="N35" s="16" t="s">
        <v>181</v>
      </c>
      <c r="O35" s="10" t="s">
        <v>1129</v>
      </c>
      <c r="P35" s="25" t="s">
        <v>182</v>
      </c>
    </row>
    <row r="36" spans="1:16" x14ac:dyDescent="0.25">
      <c r="A36" s="24">
        <v>33</v>
      </c>
      <c r="B36" s="10" t="s">
        <v>1130</v>
      </c>
      <c r="C36" s="11">
        <v>41778</v>
      </c>
      <c r="D36" s="12" t="s">
        <v>183</v>
      </c>
      <c r="E36" s="12" t="s">
        <v>34</v>
      </c>
      <c r="F36" s="13">
        <v>39160400</v>
      </c>
      <c r="G36" s="14">
        <v>60</v>
      </c>
      <c r="H36" s="15">
        <v>0.25</v>
      </c>
      <c r="I36" s="11">
        <v>27934</v>
      </c>
      <c r="J36" s="10" t="s">
        <v>1023</v>
      </c>
      <c r="K36" t="s">
        <v>2276</v>
      </c>
      <c r="L36" t="s">
        <v>35</v>
      </c>
      <c r="M36" s="16" t="s">
        <v>1131</v>
      </c>
      <c r="N36" s="16" t="s">
        <v>184</v>
      </c>
      <c r="O36" s="10" t="s">
        <v>1132</v>
      </c>
      <c r="P36" s="25" t="s">
        <v>185</v>
      </c>
    </row>
    <row r="37" spans="1:16" x14ac:dyDescent="0.25">
      <c r="A37" s="24">
        <v>34</v>
      </c>
      <c r="B37" s="10" t="s">
        <v>1133</v>
      </c>
      <c r="C37" s="11">
        <v>41767</v>
      </c>
      <c r="D37" s="12" t="s">
        <v>186</v>
      </c>
      <c r="E37" s="12" t="s">
        <v>40</v>
      </c>
      <c r="F37" s="13">
        <v>43990100</v>
      </c>
      <c r="G37" s="14">
        <v>24</v>
      </c>
      <c r="H37" s="15">
        <v>0.18</v>
      </c>
      <c r="I37" s="11">
        <v>28042</v>
      </c>
      <c r="J37" s="10" t="s">
        <v>1024</v>
      </c>
      <c r="K37" t="s">
        <v>2276</v>
      </c>
      <c r="L37" t="s">
        <v>41</v>
      </c>
      <c r="M37" s="16" t="s">
        <v>1134</v>
      </c>
      <c r="N37" s="16" t="s">
        <v>187</v>
      </c>
      <c r="O37" s="10" t="s">
        <v>1135</v>
      </c>
      <c r="P37" s="25" t="s">
        <v>188</v>
      </c>
    </row>
    <row r="38" spans="1:16" x14ac:dyDescent="0.25">
      <c r="A38" s="24">
        <v>35</v>
      </c>
      <c r="B38" s="10" t="s">
        <v>1136</v>
      </c>
      <c r="C38" s="11">
        <v>41778</v>
      </c>
      <c r="D38" s="12" t="s">
        <v>189</v>
      </c>
      <c r="E38" s="12" t="s">
        <v>46</v>
      </c>
      <c r="F38" s="13">
        <v>29050900</v>
      </c>
      <c r="G38" s="14">
        <v>12</v>
      </c>
      <c r="H38" s="15">
        <v>0.14000000000000001</v>
      </c>
      <c r="I38" s="11">
        <v>28358</v>
      </c>
      <c r="J38" s="10" t="s">
        <v>1023</v>
      </c>
      <c r="K38" t="s">
        <v>2275</v>
      </c>
      <c r="L38" t="s">
        <v>47</v>
      </c>
      <c r="M38" s="16" t="s">
        <v>1137</v>
      </c>
      <c r="N38" s="16" t="s">
        <v>190</v>
      </c>
      <c r="O38" s="10" t="s">
        <v>1138</v>
      </c>
      <c r="P38" s="25" t="s">
        <v>191</v>
      </c>
    </row>
    <row r="39" spans="1:16" x14ac:dyDescent="0.25">
      <c r="A39" s="24">
        <v>36</v>
      </c>
      <c r="B39" s="10" t="s">
        <v>1139</v>
      </c>
      <c r="C39" s="11">
        <v>41774</v>
      </c>
      <c r="D39" s="12" t="s">
        <v>192</v>
      </c>
      <c r="E39" s="12" t="s">
        <v>52</v>
      </c>
      <c r="F39" s="13">
        <v>2890100</v>
      </c>
      <c r="G39" s="14">
        <v>6</v>
      </c>
      <c r="H39" s="15">
        <v>0.12</v>
      </c>
      <c r="I39" s="11">
        <v>20077</v>
      </c>
      <c r="J39" s="10" t="s">
        <v>1023</v>
      </c>
      <c r="K39" t="s">
        <v>2277</v>
      </c>
      <c r="L39" t="s">
        <v>53</v>
      </c>
      <c r="M39" s="16" t="s">
        <v>1140</v>
      </c>
      <c r="N39" s="16" t="s">
        <v>193</v>
      </c>
      <c r="O39" s="10" t="s">
        <v>1141</v>
      </c>
      <c r="P39" s="25" t="s">
        <v>194</v>
      </c>
    </row>
    <row r="40" spans="1:16" x14ac:dyDescent="0.25">
      <c r="A40" s="24">
        <v>37</v>
      </c>
      <c r="B40" s="10" t="s">
        <v>1142</v>
      </c>
      <c r="C40" s="11">
        <v>41783</v>
      </c>
      <c r="D40" s="12" t="s">
        <v>195</v>
      </c>
      <c r="E40" s="12" t="s">
        <v>58</v>
      </c>
      <c r="F40" s="13">
        <v>9940400</v>
      </c>
      <c r="G40" s="14">
        <v>24</v>
      </c>
      <c r="H40" s="15">
        <v>0.18</v>
      </c>
      <c r="I40" s="11">
        <v>21645</v>
      </c>
      <c r="J40" s="10" t="s">
        <v>1024</v>
      </c>
      <c r="K40" t="s">
        <v>2275</v>
      </c>
      <c r="L40" t="s">
        <v>59</v>
      </c>
      <c r="M40" s="16" t="s">
        <v>1143</v>
      </c>
      <c r="N40" s="16" t="s">
        <v>196</v>
      </c>
      <c r="O40" s="10" t="s">
        <v>1144</v>
      </c>
      <c r="P40" s="25" t="s">
        <v>197</v>
      </c>
    </row>
    <row r="41" spans="1:16" x14ac:dyDescent="0.25">
      <c r="A41" s="24">
        <v>38</v>
      </c>
      <c r="B41" s="10" t="s">
        <v>1145</v>
      </c>
      <c r="C41" s="11">
        <v>41773</v>
      </c>
      <c r="D41" s="12" t="s">
        <v>198</v>
      </c>
      <c r="E41" s="12" t="s">
        <v>64</v>
      </c>
      <c r="F41" s="13">
        <v>8830900</v>
      </c>
      <c r="G41" s="14">
        <v>54</v>
      </c>
      <c r="H41" s="15">
        <v>0.22</v>
      </c>
      <c r="I41" s="11">
        <v>25222</v>
      </c>
      <c r="J41" s="10" t="s">
        <v>1023</v>
      </c>
      <c r="K41" t="s">
        <v>2277</v>
      </c>
      <c r="L41" t="s">
        <v>65</v>
      </c>
      <c r="M41" s="16" t="s">
        <v>1146</v>
      </c>
      <c r="N41" s="16" t="s">
        <v>199</v>
      </c>
      <c r="O41" s="10" t="s">
        <v>1147</v>
      </c>
      <c r="P41" s="25" t="s">
        <v>200</v>
      </c>
    </row>
    <row r="42" spans="1:16" x14ac:dyDescent="0.25">
      <c r="A42" s="24">
        <v>39</v>
      </c>
      <c r="B42" s="10" t="s">
        <v>1148</v>
      </c>
      <c r="C42" s="11">
        <v>41763</v>
      </c>
      <c r="D42" s="12" t="s">
        <v>201</v>
      </c>
      <c r="E42" s="12" t="s">
        <v>70</v>
      </c>
      <c r="F42" s="13">
        <v>34170200</v>
      </c>
      <c r="G42" s="14">
        <v>12</v>
      </c>
      <c r="H42" s="15">
        <v>0.14000000000000001</v>
      </c>
      <c r="I42" s="11">
        <v>33081</v>
      </c>
      <c r="J42" s="10" t="s">
        <v>1024</v>
      </c>
      <c r="K42" t="s">
        <v>2276</v>
      </c>
      <c r="L42" t="s">
        <v>71</v>
      </c>
      <c r="M42" s="16" t="s">
        <v>1149</v>
      </c>
      <c r="N42" s="16" t="s">
        <v>202</v>
      </c>
      <c r="O42" s="10" t="s">
        <v>1150</v>
      </c>
      <c r="P42" s="25" t="s">
        <v>203</v>
      </c>
    </row>
    <row r="43" spans="1:16" x14ac:dyDescent="0.25">
      <c r="A43" s="24">
        <v>40</v>
      </c>
      <c r="B43" s="10" t="s">
        <v>1151</v>
      </c>
      <c r="C43" s="11">
        <v>41770</v>
      </c>
      <c r="D43" s="12" t="s">
        <v>204</v>
      </c>
      <c r="E43" s="12" t="s">
        <v>76</v>
      </c>
      <c r="F43" s="13">
        <v>57720600</v>
      </c>
      <c r="G43" s="14">
        <v>12</v>
      </c>
      <c r="H43" s="15">
        <v>0.14000000000000001</v>
      </c>
      <c r="I43" s="11">
        <v>28142</v>
      </c>
      <c r="J43" s="10" t="s">
        <v>1024</v>
      </c>
      <c r="K43" t="s">
        <v>2275</v>
      </c>
      <c r="L43" t="s">
        <v>77</v>
      </c>
      <c r="M43" s="16" t="s">
        <v>1152</v>
      </c>
      <c r="N43" s="16" t="s">
        <v>205</v>
      </c>
      <c r="O43" s="10" t="s">
        <v>1153</v>
      </c>
      <c r="P43" s="25" t="s">
        <v>206</v>
      </c>
    </row>
    <row r="44" spans="1:16" x14ac:dyDescent="0.25">
      <c r="A44" s="24">
        <v>41</v>
      </c>
      <c r="B44" s="10" t="s">
        <v>1154</v>
      </c>
      <c r="C44" s="11">
        <v>41761</v>
      </c>
      <c r="D44" s="12" t="s">
        <v>207</v>
      </c>
      <c r="E44" s="12" t="s">
        <v>82</v>
      </c>
      <c r="F44" s="13">
        <v>33940100</v>
      </c>
      <c r="G44" s="14">
        <v>18</v>
      </c>
      <c r="H44" s="15">
        <v>0.15</v>
      </c>
      <c r="I44" s="11">
        <v>32990</v>
      </c>
      <c r="J44" s="10" t="s">
        <v>1024</v>
      </c>
      <c r="K44" t="s">
        <v>2275</v>
      </c>
      <c r="L44" t="s">
        <v>83</v>
      </c>
      <c r="M44" s="16" t="s">
        <v>1155</v>
      </c>
      <c r="N44" s="16" t="s">
        <v>208</v>
      </c>
      <c r="O44" s="10" t="s">
        <v>1156</v>
      </c>
      <c r="P44" s="25" t="s">
        <v>209</v>
      </c>
    </row>
    <row r="45" spans="1:16" x14ac:dyDescent="0.25">
      <c r="A45" s="24">
        <v>42</v>
      </c>
      <c r="B45" s="10" t="s">
        <v>1157</v>
      </c>
      <c r="C45" s="11">
        <v>41775</v>
      </c>
      <c r="D45" s="12" t="s">
        <v>210</v>
      </c>
      <c r="E45" s="12" t="s">
        <v>88</v>
      </c>
      <c r="F45" s="13">
        <v>14090600</v>
      </c>
      <c r="G45" s="14">
        <v>6</v>
      </c>
      <c r="H45" s="15">
        <v>0.12</v>
      </c>
      <c r="I45" s="11">
        <v>20775</v>
      </c>
      <c r="J45" s="10" t="s">
        <v>1023</v>
      </c>
      <c r="K45" t="s">
        <v>2275</v>
      </c>
      <c r="L45" t="s">
        <v>89</v>
      </c>
      <c r="M45" s="16" t="s">
        <v>1158</v>
      </c>
      <c r="N45" s="16" t="s">
        <v>211</v>
      </c>
      <c r="O45" s="10" t="s">
        <v>1159</v>
      </c>
      <c r="P45" s="25" t="s">
        <v>212</v>
      </c>
    </row>
    <row r="46" spans="1:16" x14ac:dyDescent="0.25">
      <c r="A46" s="24">
        <v>43</v>
      </c>
      <c r="B46" s="10" t="s">
        <v>1160</v>
      </c>
      <c r="C46" s="11">
        <v>41785</v>
      </c>
      <c r="D46" s="12" t="s">
        <v>213</v>
      </c>
      <c r="E46" s="12" t="s">
        <v>94</v>
      </c>
      <c r="F46" s="13">
        <v>13240900</v>
      </c>
      <c r="G46" s="14">
        <v>54</v>
      </c>
      <c r="H46" s="15">
        <v>0.22</v>
      </c>
      <c r="I46" s="11">
        <v>25396</v>
      </c>
      <c r="J46" s="10" t="s">
        <v>1024</v>
      </c>
      <c r="K46" t="s">
        <v>2275</v>
      </c>
      <c r="L46" t="s">
        <v>95</v>
      </c>
      <c r="M46" s="16" t="s">
        <v>1161</v>
      </c>
      <c r="N46" s="17" t="s">
        <v>214</v>
      </c>
      <c r="O46" s="10" t="s">
        <v>1162</v>
      </c>
      <c r="P46" s="25" t="s">
        <v>215</v>
      </c>
    </row>
    <row r="47" spans="1:16" x14ac:dyDescent="0.25">
      <c r="A47" s="24">
        <v>44</v>
      </c>
      <c r="B47" s="10" t="s">
        <v>1163</v>
      </c>
      <c r="C47" s="11">
        <v>41783</v>
      </c>
      <c r="D47" s="12" t="s">
        <v>216</v>
      </c>
      <c r="E47" s="12" t="s">
        <v>100</v>
      </c>
      <c r="F47" s="13">
        <v>44820300</v>
      </c>
      <c r="G47" s="14">
        <v>54</v>
      </c>
      <c r="H47" s="15">
        <v>0.22</v>
      </c>
      <c r="I47" s="11">
        <v>27865</v>
      </c>
      <c r="J47" s="10" t="s">
        <v>1024</v>
      </c>
      <c r="K47" t="s">
        <v>2278</v>
      </c>
      <c r="L47" t="s">
        <v>101</v>
      </c>
      <c r="M47" s="16" t="s">
        <v>1164</v>
      </c>
      <c r="N47" s="17" t="s">
        <v>217</v>
      </c>
      <c r="O47" s="10" t="s">
        <v>1165</v>
      </c>
      <c r="P47" s="25" t="s">
        <v>218</v>
      </c>
    </row>
    <row r="48" spans="1:16" x14ac:dyDescent="0.25">
      <c r="A48" s="24">
        <v>45</v>
      </c>
      <c r="B48" s="10" t="s">
        <v>1166</v>
      </c>
      <c r="C48" s="11">
        <v>41769</v>
      </c>
      <c r="D48" s="12" t="s">
        <v>219</v>
      </c>
      <c r="E48" s="12" t="s">
        <v>106</v>
      </c>
      <c r="F48" s="13">
        <v>33050700</v>
      </c>
      <c r="G48" s="14">
        <v>12</v>
      </c>
      <c r="H48" s="15">
        <v>0.14000000000000001</v>
      </c>
      <c r="I48" s="11">
        <v>30865</v>
      </c>
      <c r="J48" s="10" t="s">
        <v>1023</v>
      </c>
      <c r="K48" t="s">
        <v>2277</v>
      </c>
      <c r="L48" t="s">
        <v>107</v>
      </c>
      <c r="M48" s="16" t="s">
        <v>1167</v>
      </c>
      <c r="N48" s="17" t="s">
        <v>220</v>
      </c>
      <c r="O48" s="10" t="s">
        <v>1168</v>
      </c>
      <c r="P48" s="25" t="s">
        <v>221</v>
      </c>
    </row>
    <row r="49" spans="1:16" x14ac:dyDescent="0.25">
      <c r="A49" s="24">
        <v>46</v>
      </c>
      <c r="B49" s="10" t="s">
        <v>1169</v>
      </c>
      <c r="C49" s="11">
        <v>41783</v>
      </c>
      <c r="D49" s="12" t="s">
        <v>222</v>
      </c>
      <c r="E49" s="12" t="s">
        <v>112</v>
      </c>
      <c r="F49" s="13">
        <v>13030400</v>
      </c>
      <c r="G49" s="14">
        <v>12</v>
      </c>
      <c r="H49" s="15">
        <v>0.14000000000000001</v>
      </c>
      <c r="I49" s="11">
        <v>32525</v>
      </c>
      <c r="J49" s="10" t="s">
        <v>1024</v>
      </c>
      <c r="K49" t="s">
        <v>2275</v>
      </c>
      <c r="L49" t="s">
        <v>113</v>
      </c>
      <c r="M49" s="16" t="s">
        <v>1170</v>
      </c>
      <c r="N49" s="17" t="s">
        <v>223</v>
      </c>
      <c r="O49" s="10" t="s">
        <v>1171</v>
      </c>
      <c r="P49" s="25" t="s">
        <v>224</v>
      </c>
    </row>
    <row r="50" spans="1:16" x14ac:dyDescent="0.25">
      <c r="A50" s="24">
        <v>47</v>
      </c>
      <c r="B50" s="10" t="s">
        <v>1172</v>
      </c>
      <c r="C50" s="11">
        <v>41775</v>
      </c>
      <c r="D50" s="12" t="s">
        <v>225</v>
      </c>
      <c r="E50" s="12" t="s">
        <v>117</v>
      </c>
      <c r="F50" s="13">
        <v>8440700</v>
      </c>
      <c r="G50" s="14">
        <v>6</v>
      </c>
      <c r="H50" s="15">
        <v>0.12</v>
      </c>
      <c r="I50" s="11">
        <v>21988</v>
      </c>
      <c r="J50" s="10" t="s">
        <v>1023</v>
      </c>
      <c r="K50" t="s">
        <v>2275</v>
      </c>
      <c r="L50" t="s">
        <v>118</v>
      </c>
      <c r="M50" s="16" t="s">
        <v>1173</v>
      </c>
      <c r="N50" s="17" t="s">
        <v>226</v>
      </c>
      <c r="O50" s="10" t="s">
        <v>1174</v>
      </c>
      <c r="P50" s="25" t="s">
        <v>227</v>
      </c>
    </row>
    <row r="51" spans="1:16" x14ac:dyDescent="0.25">
      <c r="A51" s="24">
        <v>48</v>
      </c>
      <c r="B51" s="10" t="s">
        <v>1175</v>
      </c>
      <c r="C51" s="11">
        <v>41763</v>
      </c>
      <c r="D51" s="12" t="s">
        <v>228</v>
      </c>
      <c r="E51" s="12" t="s">
        <v>16</v>
      </c>
      <c r="F51" s="13">
        <v>38220700</v>
      </c>
      <c r="G51" s="14">
        <v>12</v>
      </c>
      <c r="H51" s="15">
        <v>0.14000000000000001</v>
      </c>
      <c r="I51" s="11">
        <v>20561</v>
      </c>
      <c r="J51" s="10" t="s">
        <v>1023</v>
      </c>
      <c r="K51" t="s">
        <v>2275</v>
      </c>
      <c r="L51" t="s">
        <v>123</v>
      </c>
      <c r="M51" s="16" t="s">
        <v>1176</v>
      </c>
      <c r="N51" s="17" t="s">
        <v>229</v>
      </c>
      <c r="O51" s="10" t="s">
        <v>1177</v>
      </c>
      <c r="P51" s="25" t="s">
        <v>230</v>
      </c>
    </row>
    <row r="52" spans="1:16" x14ac:dyDescent="0.25">
      <c r="A52" s="24">
        <v>49</v>
      </c>
      <c r="B52" s="10" t="s">
        <v>1178</v>
      </c>
      <c r="C52" s="11">
        <v>41767</v>
      </c>
      <c r="D52" s="12" t="s">
        <v>231</v>
      </c>
      <c r="E52" s="12" t="s">
        <v>22</v>
      </c>
      <c r="F52" s="13">
        <v>26650200</v>
      </c>
      <c r="G52" s="14">
        <v>42</v>
      </c>
      <c r="H52" s="15">
        <v>0.2</v>
      </c>
      <c r="I52" s="11">
        <v>27582</v>
      </c>
      <c r="J52" s="10" t="s">
        <v>1024</v>
      </c>
      <c r="K52" t="s">
        <v>2275</v>
      </c>
      <c r="L52" t="s">
        <v>129</v>
      </c>
      <c r="M52" s="16" t="s">
        <v>1179</v>
      </c>
      <c r="N52" s="17" t="s">
        <v>232</v>
      </c>
      <c r="O52" s="10" t="s">
        <v>1180</v>
      </c>
      <c r="P52" s="25" t="s">
        <v>233</v>
      </c>
    </row>
    <row r="53" spans="1:16" x14ac:dyDescent="0.25">
      <c r="A53" s="24">
        <v>50</v>
      </c>
      <c r="B53" s="10" t="s">
        <v>1181</v>
      </c>
      <c r="C53" s="11">
        <v>41764</v>
      </c>
      <c r="D53" s="12" t="s">
        <v>234</v>
      </c>
      <c r="E53" s="12" t="s">
        <v>28</v>
      </c>
      <c r="F53" s="13">
        <v>47030700</v>
      </c>
      <c r="G53" s="14">
        <v>18</v>
      </c>
      <c r="H53" s="15">
        <v>0.15</v>
      </c>
      <c r="I53" s="11">
        <v>23444</v>
      </c>
      <c r="J53" s="10" t="s">
        <v>1024</v>
      </c>
      <c r="K53" t="s">
        <v>2275</v>
      </c>
      <c r="L53" t="s">
        <v>135</v>
      </c>
      <c r="M53" s="16" t="s">
        <v>1182</v>
      </c>
      <c r="N53" s="17" t="s">
        <v>235</v>
      </c>
      <c r="O53" s="10" t="s">
        <v>1183</v>
      </c>
      <c r="P53" s="25" t="s">
        <v>236</v>
      </c>
    </row>
    <row r="54" spans="1:16" x14ac:dyDescent="0.25">
      <c r="A54" s="24">
        <v>51</v>
      </c>
      <c r="B54" s="10" t="s">
        <v>1184</v>
      </c>
      <c r="C54" s="11">
        <v>41763</v>
      </c>
      <c r="D54" s="12" t="s">
        <v>237</v>
      </c>
      <c r="E54" s="12" t="s">
        <v>34</v>
      </c>
      <c r="F54" s="13">
        <v>42150500</v>
      </c>
      <c r="G54" s="14">
        <v>48</v>
      </c>
      <c r="H54" s="15">
        <v>0.22</v>
      </c>
      <c r="I54" s="11">
        <v>22861</v>
      </c>
      <c r="J54" s="10" t="s">
        <v>1023</v>
      </c>
      <c r="K54" t="s">
        <v>2275</v>
      </c>
      <c r="L54" t="s">
        <v>141</v>
      </c>
      <c r="M54" s="16" t="s">
        <v>1185</v>
      </c>
      <c r="N54" s="17" t="s">
        <v>238</v>
      </c>
      <c r="O54" s="10" t="s">
        <v>1186</v>
      </c>
      <c r="P54" s="25" t="s">
        <v>239</v>
      </c>
    </row>
    <row r="55" spans="1:16" x14ac:dyDescent="0.25">
      <c r="A55" s="24">
        <v>52</v>
      </c>
      <c r="B55" s="10" t="s">
        <v>1187</v>
      </c>
      <c r="C55" s="11">
        <v>41785</v>
      </c>
      <c r="D55" s="12" t="s">
        <v>240</v>
      </c>
      <c r="E55" s="12" t="s">
        <v>40</v>
      </c>
      <c r="F55" s="13">
        <v>27810300</v>
      </c>
      <c r="G55" s="14">
        <v>6</v>
      </c>
      <c r="H55" s="15">
        <v>0.12</v>
      </c>
      <c r="I55" s="11">
        <v>21534</v>
      </c>
      <c r="J55" s="10" t="s">
        <v>1024</v>
      </c>
      <c r="K55" t="s">
        <v>2277</v>
      </c>
      <c r="L55" t="s">
        <v>147</v>
      </c>
      <c r="M55" s="16" t="s">
        <v>1188</v>
      </c>
      <c r="N55" s="17" t="s">
        <v>241</v>
      </c>
      <c r="O55" s="10" t="s">
        <v>1189</v>
      </c>
      <c r="P55" s="25" t="s">
        <v>242</v>
      </c>
    </row>
    <row r="56" spans="1:16" x14ac:dyDescent="0.25">
      <c r="A56" s="24">
        <v>53</v>
      </c>
      <c r="B56" s="10" t="s">
        <v>1190</v>
      </c>
      <c r="C56" s="11">
        <v>41783</v>
      </c>
      <c r="D56" s="12" t="s">
        <v>243</v>
      </c>
      <c r="E56" s="12" t="s">
        <v>46</v>
      </c>
      <c r="F56" s="13">
        <v>22150500</v>
      </c>
      <c r="G56" s="14">
        <v>12</v>
      </c>
      <c r="H56" s="15">
        <v>0.14000000000000001</v>
      </c>
      <c r="I56" s="11">
        <v>31499</v>
      </c>
      <c r="J56" s="10" t="s">
        <v>1023</v>
      </c>
      <c r="K56" t="s">
        <v>2277</v>
      </c>
      <c r="L56" t="s">
        <v>151</v>
      </c>
      <c r="M56" s="16" t="s">
        <v>1191</v>
      </c>
      <c r="N56" s="17" t="s">
        <v>244</v>
      </c>
      <c r="O56" s="10" t="s">
        <v>1192</v>
      </c>
      <c r="P56" s="25" t="s">
        <v>245</v>
      </c>
    </row>
    <row r="57" spans="1:16" x14ac:dyDescent="0.25">
      <c r="A57" s="24">
        <v>54</v>
      </c>
      <c r="B57" s="10" t="s">
        <v>1193</v>
      </c>
      <c r="C57" s="11">
        <v>41780</v>
      </c>
      <c r="D57" s="12" t="s">
        <v>246</v>
      </c>
      <c r="E57" s="12" t="s">
        <v>52</v>
      </c>
      <c r="F57" s="13">
        <v>56360500</v>
      </c>
      <c r="G57" s="14">
        <v>54</v>
      </c>
      <c r="H57" s="15">
        <v>0.22</v>
      </c>
      <c r="I57" s="11">
        <v>29393</v>
      </c>
      <c r="J57" s="10" t="s">
        <v>1023</v>
      </c>
      <c r="K57" t="s">
        <v>2278</v>
      </c>
      <c r="L57" t="s">
        <v>155</v>
      </c>
      <c r="M57" s="16" t="s">
        <v>1194</v>
      </c>
      <c r="N57" s="17" t="s">
        <v>247</v>
      </c>
      <c r="O57" s="10" t="s">
        <v>1195</v>
      </c>
      <c r="P57" s="25" t="s">
        <v>248</v>
      </c>
    </row>
    <row r="58" spans="1:16" x14ac:dyDescent="0.25">
      <c r="A58" s="24">
        <v>55</v>
      </c>
      <c r="B58" s="10" t="s">
        <v>1196</v>
      </c>
      <c r="C58" s="11">
        <v>41786</v>
      </c>
      <c r="D58" s="12" t="s">
        <v>249</v>
      </c>
      <c r="E58" s="12" t="s">
        <v>126</v>
      </c>
      <c r="F58" s="13">
        <v>8940100</v>
      </c>
      <c r="G58" s="14">
        <v>36</v>
      </c>
      <c r="H58" s="15">
        <v>0.2</v>
      </c>
      <c r="I58" s="11">
        <v>27962</v>
      </c>
      <c r="J58" s="10" t="s">
        <v>1024</v>
      </c>
      <c r="K58" t="s">
        <v>2278</v>
      </c>
      <c r="L58" t="s">
        <v>159</v>
      </c>
      <c r="M58" s="16" t="s">
        <v>1197</v>
      </c>
      <c r="N58" s="16" t="s">
        <v>250</v>
      </c>
      <c r="O58" s="10" t="s">
        <v>1198</v>
      </c>
      <c r="P58" s="25" t="s">
        <v>251</v>
      </c>
    </row>
    <row r="59" spans="1:16" x14ac:dyDescent="0.25">
      <c r="A59" s="24">
        <v>56</v>
      </c>
      <c r="B59" s="10" t="s">
        <v>1199</v>
      </c>
      <c r="C59" s="11">
        <v>41775</v>
      </c>
      <c r="D59" s="12" t="s">
        <v>252</v>
      </c>
      <c r="E59" s="12" t="s">
        <v>132</v>
      </c>
      <c r="F59" s="13">
        <v>10970100</v>
      </c>
      <c r="G59" s="14">
        <v>42</v>
      </c>
      <c r="H59" s="15">
        <v>0.2</v>
      </c>
      <c r="I59" s="11">
        <v>31272</v>
      </c>
      <c r="J59" s="10" t="s">
        <v>1024</v>
      </c>
      <c r="K59" t="s">
        <v>2278</v>
      </c>
      <c r="L59" t="s">
        <v>163</v>
      </c>
      <c r="M59" s="16" t="s">
        <v>1200</v>
      </c>
      <c r="N59" s="16" t="s">
        <v>253</v>
      </c>
      <c r="O59" s="10" t="s">
        <v>1201</v>
      </c>
      <c r="P59" s="25" t="s">
        <v>254</v>
      </c>
    </row>
    <row r="60" spans="1:16" x14ac:dyDescent="0.25">
      <c r="A60" s="24">
        <v>57</v>
      </c>
      <c r="B60" s="10" t="s">
        <v>1202</v>
      </c>
      <c r="C60" s="11">
        <v>41778</v>
      </c>
      <c r="D60" s="12" t="s">
        <v>255</v>
      </c>
      <c r="E60" s="12" t="s">
        <v>138</v>
      </c>
      <c r="F60" s="13">
        <v>57150800</v>
      </c>
      <c r="G60" s="14">
        <v>54</v>
      </c>
      <c r="H60" s="15">
        <v>0.22</v>
      </c>
      <c r="I60" s="11">
        <v>23971</v>
      </c>
      <c r="J60" s="10" t="s">
        <v>1023</v>
      </c>
      <c r="K60" t="s">
        <v>2278</v>
      </c>
      <c r="L60" t="s">
        <v>167</v>
      </c>
      <c r="M60" s="16" t="s">
        <v>1203</v>
      </c>
      <c r="N60" s="16" t="s">
        <v>256</v>
      </c>
      <c r="O60" s="10" t="s">
        <v>1204</v>
      </c>
      <c r="P60" s="25" t="s">
        <v>257</v>
      </c>
    </row>
    <row r="61" spans="1:16" x14ac:dyDescent="0.25">
      <c r="A61" s="24">
        <v>58</v>
      </c>
      <c r="B61" s="10" t="s">
        <v>1205</v>
      </c>
      <c r="C61" s="11">
        <v>41782</v>
      </c>
      <c r="D61" s="12" t="s">
        <v>258</v>
      </c>
      <c r="E61" s="12" t="s">
        <v>144</v>
      </c>
      <c r="F61" s="13">
        <v>7210200</v>
      </c>
      <c r="G61" s="14">
        <v>60</v>
      </c>
      <c r="H61" s="15">
        <v>0.25</v>
      </c>
      <c r="I61" s="11">
        <v>24543</v>
      </c>
      <c r="J61" s="10" t="s">
        <v>1023</v>
      </c>
      <c r="K61">
        <v>0</v>
      </c>
      <c r="L61" t="s">
        <v>171</v>
      </c>
      <c r="M61" s="16" t="s">
        <v>1206</v>
      </c>
      <c r="N61" s="16" t="s">
        <v>259</v>
      </c>
      <c r="O61" s="10" t="s">
        <v>1207</v>
      </c>
      <c r="P61" s="25" t="s">
        <v>260</v>
      </c>
    </row>
    <row r="62" spans="1:16" x14ac:dyDescent="0.25">
      <c r="A62" s="24">
        <v>59</v>
      </c>
      <c r="B62" s="10" t="s">
        <v>1208</v>
      </c>
      <c r="C62" s="11">
        <v>41763</v>
      </c>
      <c r="D62" s="12" t="s">
        <v>261</v>
      </c>
      <c r="E62" s="12" t="s">
        <v>16</v>
      </c>
      <c r="F62" s="13">
        <v>1060200</v>
      </c>
      <c r="G62" s="14">
        <v>30</v>
      </c>
      <c r="H62" s="15">
        <v>0.18</v>
      </c>
      <c r="I62" s="11">
        <v>25868</v>
      </c>
      <c r="J62" s="10" t="s">
        <v>1023</v>
      </c>
      <c r="K62" t="s">
        <v>2275</v>
      </c>
      <c r="L62" t="s">
        <v>17</v>
      </c>
      <c r="M62" s="16" t="s">
        <v>1209</v>
      </c>
      <c r="N62" s="16" t="s">
        <v>262</v>
      </c>
      <c r="O62" s="10" t="s">
        <v>1210</v>
      </c>
      <c r="P62" s="25" t="s">
        <v>263</v>
      </c>
    </row>
    <row r="63" spans="1:16" x14ac:dyDescent="0.25">
      <c r="A63" s="24">
        <v>60</v>
      </c>
      <c r="B63" s="10" t="s">
        <v>1211</v>
      </c>
      <c r="C63" s="11">
        <v>41772</v>
      </c>
      <c r="D63" s="12" t="s">
        <v>264</v>
      </c>
      <c r="E63" s="12" t="s">
        <v>22</v>
      </c>
      <c r="F63" s="13">
        <v>49590700</v>
      </c>
      <c r="G63" s="14">
        <v>36</v>
      </c>
      <c r="H63" s="15">
        <v>0.2</v>
      </c>
      <c r="I63" s="11">
        <v>20879</v>
      </c>
      <c r="J63" s="10" t="s">
        <v>1024</v>
      </c>
      <c r="K63" t="s">
        <v>2275</v>
      </c>
      <c r="L63" t="s">
        <v>23</v>
      </c>
      <c r="M63" s="16" t="s">
        <v>1212</v>
      </c>
      <c r="N63" s="16" t="s">
        <v>265</v>
      </c>
      <c r="O63" s="10" t="s">
        <v>1213</v>
      </c>
      <c r="P63" s="25" t="s">
        <v>266</v>
      </c>
    </row>
    <row r="64" spans="1:16" x14ac:dyDescent="0.25">
      <c r="A64" s="24">
        <v>61</v>
      </c>
      <c r="B64" s="10" t="s">
        <v>1214</v>
      </c>
      <c r="C64" s="11">
        <v>41782</v>
      </c>
      <c r="D64" s="12" t="s">
        <v>267</v>
      </c>
      <c r="E64" s="12" t="s">
        <v>28</v>
      </c>
      <c r="F64" s="13">
        <v>34340600</v>
      </c>
      <c r="G64" s="14">
        <v>48</v>
      </c>
      <c r="H64" s="15">
        <v>0.22</v>
      </c>
      <c r="I64" s="11">
        <v>32430</v>
      </c>
      <c r="J64" s="10" t="s">
        <v>1023</v>
      </c>
      <c r="K64" t="s">
        <v>2275</v>
      </c>
      <c r="L64" t="s">
        <v>29</v>
      </c>
      <c r="M64" s="16" t="s">
        <v>1215</v>
      </c>
      <c r="N64" s="16" t="s">
        <v>268</v>
      </c>
      <c r="O64" s="10" t="s">
        <v>1216</v>
      </c>
      <c r="P64" s="25" t="s">
        <v>269</v>
      </c>
    </row>
    <row r="65" spans="1:16" x14ac:dyDescent="0.25">
      <c r="A65" s="24">
        <v>62</v>
      </c>
      <c r="B65" s="10" t="s">
        <v>1217</v>
      </c>
      <c r="C65" s="11">
        <v>41763</v>
      </c>
      <c r="D65" s="12" t="s">
        <v>270</v>
      </c>
      <c r="E65" s="12" t="s">
        <v>34</v>
      </c>
      <c r="F65" s="13">
        <v>5730900</v>
      </c>
      <c r="G65" s="14">
        <v>30</v>
      </c>
      <c r="H65" s="15">
        <v>0.18</v>
      </c>
      <c r="I65" s="11">
        <v>22336</v>
      </c>
      <c r="J65" s="10" t="s">
        <v>1024</v>
      </c>
      <c r="K65" t="s">
        <v>2276</v>
      </c>
      <c r="L65" t="s">
        <v>35</v>
      </c>
      <c r="M65" s="16" t="s">
        <v>1218</v>
      </c>
      <c r="N65" s="16" t="s">
        <v>271</v>
      </c>
      <c r="O65" s="10" t="s">
        <v>1219</v>
      </c>
      <c r="P65" s="25" t="s">
        <v>272</v>
      </c>
    </row>
    <row r="66" spans="1:16" x14ac:dyDescent="0.25">
      <c r="A66" s="24">
        <v>63</v>
      </c>
      <c r="B66" s="10" t="s">
        <v>1220</v>
      </c>
      <c r="C66" s="11">
        <v>41765</v>
      </c>
      <c r="D66" s="12" t="s">
        <v>273</v>
      </c>
      <c r="E66" s="12" t="s">
        <v>40</v>
      </c>
      <c r="F66" s="13">
        <v>24380800</v>
      </c>
      <c r="G66" s="14">
        <v>24</v>
      </c>
      <c r="H66" s="15">
        <v>0.18</v>
      </c>
      <c r="I66" s="11">
        <v>29983</v>
      </c>
      <c r="J66" s="10" t="s">
        <v>1024</v>
      </c>
      <c r="K66" t="s">
        <v>2276</v>
      </c>
      <c r="L66" t="s">
        <v>41</v>
      </c>
      <c r="M66" s="16" t="s">
        <v>1221</v>
      </c>
      <c r="N66" s="16" t="s">
        <v>274</v>
      </c>
      <c r="O66" s="10" t="s">
        <v>1222</v>
      </c>
      <c r="P66" s="25" t="s">
        <v>275</v>
      </c>
    </row>
    <row r="67" spans="1:16" x14ac:dyDescent="0.25">
      <c r="A67" s="24">
        <v>64</v>
      </c>
      <c r="B67" s="10" t="s">
        <v>1223</v>
      </c>
      <c r="C67" s="11">
        <v>41781</v>
      </c>
      <c r="D67" s="12" t="s">
        <v>276</v>
      </c>
      <c r="E67" s="12" t="s">
        <v>46</v>
      </c>
      <c r="F67" s="13">
        <v>11450800</v>
      </c>
      <c r="G67" s="14">
        <v>18</v>
      </c>
      <c r="H67" s="15">
        <v>0.15</v>
      </c>
      <c r="I67" s="11">
        <v>18601</v>
      </c>
      <c r="J67" s="10" t="s">
        <v>1023</v>
      </c>
      <c r="K67" t="s">
        <v>2275</v>
      </c>
      <c r="L67" t="s">
        <v>47</v>
      </c>
      <c r="M67" s="16" t="s">
        <v>1224</v>
      </c>
      <c r="N67" s="16" t="s">
        <v>277</v>
      </c>
      <c r="O67" s="10" t="s">
        <v>1225</v>
      </c>
      <c r="P67" s="25" t="s">
        <v>278</v>
      </c>
    </row>
    <row r="68" spans="1:16" x14ac:dyDescent="0.25">
      <c r="A68" s="24">
        <v>65</v>
      </c>
      <c r="B68" s="10" t="s">
        <v>1226</v>
      </c>
      <c r="C68" s="11">
        <v>41763</v>
      </c>
      <c r="D68" s="12" t="s">
        <v>279</v>
      </c>
      <c r="E68" s="12" t="s">
        <v>52</v>
      </c>
      <c r="F68" s="13">
        <v>34030200</v>
      </c>
      <c r="G68" s="14">
        <v>12</v>
      </c>
      <c r="H68" s="15">
        <v>0.14000000000000001</v>
      </c>
      <c r="I68" s="11">
        <v>19523</v>
      </c>
      <c r="J68" s="10" t="s">
        <v>1023</v>
      </c>
      <c r="K68" t="s">
        <v>2277</v>
      </c>
      <c r="L68" t="s">
        <v>53</v>
      </c>
      <c r="M68" s="16" t="s">
        <v>1227</v>
      </c>
      <c r="N68" s="16" t="s">
        <v>280</v>
      </c>
      <c r="O68" s="10" t="s">
        <v>1228</v>
      </c>
      <c r="P68" s="25" t="s">
        <v>281</v>
      </c>
    </row>
    <row r="69" spans="1:16" x14ac:dyDescent="0.25">
      <c r="A69" s="24">
        <v>66</v>
      </c>
      <c r="B69" s="10" t="s">
        <v>1229</v>
      </c>
      <c r="C69" s="11">
        <v>41762</v>
      </c>
      <c r="D69" s="12" t="s">
        <v>282</v>
      </c>
      <c r="E69" s="12" t="s">
        <v>58</v>
      </c>
      <c r="F69" s="13">
        <v>27180400</v>
      </c>
      <c r="G69" s="14">
        <v>24</v>
      </c>
      <c r="H69" s="15">
        <v>0.18</v>
      </c>
      <c r="I69" s="11">
        <v>30150</v>
      </c>
      <c r="J69" s="10" t="s">
        <v>1023</v>
      </c>
      <c r="K69" t="s">
        <v>2275</v>
      </c>
      <c r="L69" t="s">
        <v>59</v>
      </c>
      <c r="M69" s="16" t="s">
        <v>1230</v>
      </c>
      <c r="N69" s="16" t="s">
        <v>283</v>
      </c>
      <c r="O69" s="10" t="s">
        <v>1231</v>
      </c>
      <c r="P69" s="25" t="s">
        <v>284</v>
      </c>
    </row>
    <row r="70" spans="1:16" x14ac:dyDescent="0.25">
      <c r="A70" s="24">
        <v>67</v>
      </c>
      <c r="B70" s="10" t="s">
        <v>1232</v>
      </c>
      <c r="C70" s="11">
        <v>41769</v>
      </c>
      <c r="D70" s="12" t="s">
        <v>285</v>
      </c>
      <c r="E70" s="12" t="s">
        <v>64</v>
      </c>
      <c r="F70" s="13">
        <v>29720100</v>
      </c>
      <c r="G70" s="14">
        <v>30</v>
      </c>
      <c r="H70" s="15">
        <v>0.18</v>
      </c>
      <c r="I70" s="11">
        <v>25382</v>
      </c>
      <c r="J70" s="10" t="s">
        <v>1023</v>
      </c>
      <c r="K70" t="s">
        <v>2277</v>
      </c>
      <c r="L70" t="s">
        <v>65</v>
      </c>
      <c r="M70" s="16" t="s">
        <v>1233</v>
      </c>
      <c r="N70" s="16" t="s">
        <v>286</v>
      </c>
      <c r="O70" s="10" t="s">
        <v>1234</v>
      </c>
      <c r="P70" s="25" t="s">
        <v>287</v>
      </c>
    </row>
    <row r="71" spans="1:16" x14ac:dyDescent="0.25">
      <c r="A71" s="24">
        <v>68</v>
      </c>
      <c r="B71" s="10" t="s">
        <v>1235</v>
      </c>
      <c r="C71" s="11">
        <v>41764</v>
      </c>
      <c r="D71" s="12" t="s">
        <v>288</v>
      </c>
      <c r="E71" s="12" t="s">
        <v>70</v>
      </c>
      <c r="F71" s="13">
        <v>50030500</v>
      </c>
      <c r="G71" s="14">
        <v>48</v>
      </c>
      <c r="H71" s="15">
        <v>0.22</v>
      </c>
      <c r="I71" s="11">
        <v>27962</v>
      </c>
      <c r="J71" s="10" t="s">
        <v>1023</v>
      </c>
      <c r="K71" t="s">
        <v>2276</v>
      </c>
      <c r="L71" t="s">
        <v>71</v>
      </c>
      <c r="M71" s="16" t="s">
        <v>1236</v>
      </c>
      <c r="N71" s="16" t="s">
        <v>289</v>
      </c>
      <c r="O71" s="10" t="s">
        <v>1237</v>
      </c>
      <c r="P71" s="25" t="s">
        <v>290</v>
      </c>
    </row>
    <row r="72" spans="1:16" x14ac:dyDescent="0.25">
      <c r="A72" s="24">
        <v>69</v>
      </c>
      <c r="B72" s="10" t="s">
        <v>1238</v>
      </c>
      <c r="C72" s="11">
        <v>41768</v>
      </c>
      <c r="D72" s="12" t="s">
        <v>291</v>
      </c>
      <c r="E72" s="12" t="s">
        <v>76</v>
      </c>
      <c r="F72" s="13">
        <v>59880900</v>
      </c>
      <c r="G72" s="14">
        <v>42</v>
      </c>
      <c r="H72" s="15">
        <v>0.2</v>
      </c>
      <c r="I72" s="11">
        <v>20684</v>
      </c>
      <c r="J72" s="10" t="s">
        <v>1023</v>
      </c>
      <c r="K72" t="s">
        <v>2275</v>
      </c>
      <c r="L72" t="s">
        <v>77</v>
      </c>
      <c r="M72" s="16" t="s">
        <v>1239</v>
      </c>
      <c r="N72" s="16" t="s">
        <v>292</v>
      </c>
      <c r="O72" s="10" t="s">
        <v>1240</v>
      </c>
      <c r="P72" s="25" t="s">
        <v>293</v>
      </c>
    </row>
    <row r="73" spans="1:16" x14ac:dyDescent="0.25">
      <c r="A73" s="24">
        <v>70</v>
      </c>
      <c r="B73" s="10" t="s">
        <v>1241</v>
      </c>
      <c r="C73" s="11">
        <v>41768</v>
      </c>
      <c r="D73" s="12" t="s">
        <v>294</v>
      </c>
      <c r="E73" s="12" t="s">
        <v>82</v>
      </c>
      <c r="F73" s="13">
        <v>54180700</v>
      </c>
      <c r="G73" s="14">
        <v>60</v>
      </c>
      <c r="H73" s="15">
        <v>0.25</v>
      </c>
      <c r="I73" s="11">
        <v>25723</v>
      </c>
      <c r="J73" s="10" t="s">
        <v>1024</v>
      </c>
      <c r="K73" t="s">
        <v>2275</v>
      </c>
      <c r="L73" t="s">
        <v>83</v>
      </c>
      <c r="M73" s="16" t="s">
        <v>1242</v>
      </c>
      <c r="N73" s="16" t="s">
        <v>295</v>
      </c>
      <c r="O73" s="10" t="s">
        <v>1243</v>
      </c>
      <c r="P73" s="25" t="s">
        <v>296</v>
      </c>
    </row>
    <row r="74" spans="1:16" x14ac:dyDescent="0.25">
      <c r="A74" s="24">
        <v>71</v>
      </c>
      <c r="B74" s="10" t="s">
        <v>1244</v>
      </c>
      <c r="C74" s="11">
        <v>41768</v>
      </c>
      <c r="D74" s="12" t="s">
        <v>297</v>
      </c>
      <c r="E74" s="12" t="s">
        <v>88</v>
      </c>
      <c r="F74" s="13">
        <v>17630300</v>
      </c>
      <c r="G74" s="14">
        <v>36</v>
      </c>
      <c r="H74" s="15">
        <v>0.2</v>
      </c>
      <c r="I74" s="11">
        <v>29817</v>
      </c>
      <c r="J74" s="10" t="s">
        <v>1024</v>
      </c>
      <c r="K74" t="s">
        <v>2275</v>
      </c>
      <c r="L74" t="s">
        <v>89</v>
      </c>
      <c r="M74" s="16" t="s">
        <v>1245</v>
      </c>
      <c r="N74" s="16" t="s">
        <v>298</v>
      </c>
      <c r="O74" s="10" t="s">
        <v>1246</v>
      </c>
      <c r="P74" s="25" t="s">
        <v>299</v>
      </c>
    </row>
    <row r="75" spans="1:16" x14ac:dyDescent="0.25">
      <c r="A75" s="24">
        <v>72</v>
      </c>
      <c r="B75" s="10" t="s">
        <v>1247</v>
      </c>
      <c r="C75" s="11">
        <v>41775</v>
      </c>
      <c r="D75" s="12" t="s">
        <v>300</v>
      </c>
      <c r="E75" s="12" t="s">
        <v>94</v>
      </c>
      <c r="F75" s="13">
        <v>33930600</v>
      </c>
      <c r="G75" s="14">
        <v>30</v>
      </c>
      <c r="H75" s="15">
        <v>0.18</v>
      </c>
      <c r="I75" s="11">
        <v>27962</v>
      </c>
      <c r="J75" s="10" t="s">
        <v>1023</v>
      </c>
      <c r="K75" t="s">
        <v>2275</v>
      </c>
      <c r="L75" t="s">
        <v>95</v>
      </c>
      <c r="M75" s="16" t="s">
        <v>1248</v>
      </c>
      <c r="N75" s="16" t="s">
        <v>301</v>
      </c>
      <c r="O75" s="10" t="s">
        <v>1249</v>
      </c>
      <c r="P75" s="25" t="s">
        <v>302</v>
      </c>
    </row>
    <row r="76" spans="1:16" x14ac:dyDescent="0.25">
      <c r="A76" s="24">
        <v>73</v>
      </c>
      <c r="B76" s="10" t="s">
        <v>1250</v>
      </c>
      <c r="C76" s="11">
        <v>41772</v>
      </c>
      <c r="D76" s="12" t="s">
        <v>303</v>
      </c>
      <c r="E76" s="12" t="s">
        <v>100</v>
      </c>
      <c r="F76" s="13">
        <v>10060100</v>
      </c>
      <c r="G76" s="14">
        <v>36</v>
      </c>
      <c r="H76" s="15">
        <v>0.2</v>
      </c>
      <c r="I76" s="11">
        <v>31104</v>
      </c>
      <c r="J76" s="10" t="s">
        <v>1024</v>
      </c>
      <c r="K76" t="s">
        <v>2278</v>
      </c>
      <c r="L76" t="s">
        <v>101</v>
      </c>
      <c r="M76" s="16" t="s">
        <v>1251</v>
      </c>
      <c r="N76" s="16" t="s">
        <v>304</v>
      </c>
      <c r="O76" s="10" t="s">
        <v>1252</v>
      </c>
      <c r="P76" s="25" t="s">
        <v>305</v>
      </c>
    </row>
    <row r="77" spans="1:16" x14ac:dyDescent="0.25">
      <c r="A77" s="24">
        <v>74</v>
      </c>
      <c r="B77" s="10" t="s">
        <v>1253</v>
      </c>
      <c r="C77" s="11">
        <v>41781</v>
      </c>
      <c r="D77" s="12" t="s">
        <v>306</v>
      </c>
      <c r="E77" s="12" t="s">
        <v>106</v>
      </c>
      <c r="F77" s="13">
        <v>19260500</v>
      </c>
      <c r="G77" s="14">
        <v>24</v>
      </c>
      <c r="H77" s="15">
        <v>0.18</v>
      </c>
      <c r="I77" s="11">
        <v>25948</v>
      </c>
      <c r="J77" s="10" t="s">
        <v>1024</v>
      </c>
      <c r="K77" t="s">
        <v>2277</v>
      </c>
      <c r="L77" t="s">
        <v>107</v>
      </c>
      <c r="M77" s="16" t="s">
        <v>1254</v>
      </c>
      <c r="N77" s="16" t="s">
        <v>307</v>
      </c>
      <c r="O77" s="10" t="s">
        <v>1255</v>
      </c>
      <c r="P77" s="25" t="s">
        <v>308</v>
      </c>
    </row>
    <row r="78" spans="1:16" x14ac:dyDescent="0.25">
      <c r="A78" s="24">
        <v>75</v>
      </c>
      <c r="B78" s="10" t="s">
        <v>1256</v>
      </c>
      <c r="C78" s="11">
        <v>41785</v>
      </c>
      <c r="D78" s="12" t="s">
        <v>309</v>
      </c>
      <c r="E78" s="12" t="s">
        <v>112</v>
      </c>
      <c r="F78" s="13">
        <v>2330300</v>
      </c>
      <c r="G78" s="14">
        <v>18</v>
      </c>
      <c r="H78" s="15">
        <v>0.15</v>
      </c>
      <c r="I78" s="11">
        <v>28894</v>
      </c>
      <c r="J78" s="10" t="s">
        <v>1023</v>
      </c>
      <c r="K78" t="s">
        <v>2275</v>
      </c>
      <c r="L78" t="s">
        <v>113</v>
      </c>
      <c r="M78" s="16" t="s">
        <v>1257</v>
      </c>
      <c r="N78" s="16" t="s">
        <v>310</v>
      </c>
      <c r="O78" s="10" t="s">
        <v>1258</v>
      </c>
      <c r="P78" s="25" t="s">
        <v>311</v>
      </c>
    </row>
    <row r="79" spans="1:16" x14ac:dyDescent="0.25">
      <c r="A79" s="24">
        <v>76</v>
      </c>
      <c r="B79" s="10" t="s">
        <v>1259</v>
      </c>
      <c r="C79" s="11">
        <v>41767</v>
      </c>
      <c r="D79" s="12" t="s">
        <v>312</v>
      </c>
      <c r="E79" s="12" t="s">
        <v>117</v>
      </c>
      <c r="F79" s="13">
        <v>13090300</v>
      </c>
      <c r="G79" s="14">
        <v>48</v>
      </c>
      <c r="H79" s="15">
        <v>0.22</v>
      </c>
      <c r="I79" s="11">
        <v>31930</v>
      </c>
      <c r="J79" s="10" t="s">
        <v>1023</v>
      </c>
      <c r="K79" t="s">
        <v>2275</v>
      </c>
      <c r="L79" t="s">
        <v>118</v>
      </c>
      <c r="M79" s="16" t="s">
        <v>1260</v>
      </c>
      <c r="N79" s="16" t="s">
        <v>313</v>
      </c>
      <c r="O79" s="10" t="s">
        <v>1261</v>
      </c>
      <c r="P79" s="25" t="s">
        <v>314</v>
      </c>
    </row>
    <row r="80" spans="1:16" x14ac:dyDescent="0.25">
      <c r="A80" s="24">
        <v>77</v>
      </c>
      <c r="B80" s="10" t="s">
        <v>1262</v>
      </c>
      <c r="C80" s="11">
        <v>41769</v>
      </c>
      <c r="D80" s="12" t="s">
        <v>315</v>
      </c>
      <c r="E80" s="12" t="s">
        <v>16</v>
      </c>
      <c r="F80" s="13">
        <v>21560600</v>
      </c>
      <c r="G80" s="14">
        <v>24</v>
      </c>
      <c r="H80" s="15">
        <v>0.18</v>
      </c>
      <c r="I80" s="11">
        <v>29804</v>
      </c>
      <c r="J80" s="10" t="s">
        <v>1024</v>
      </c>
      <c r="K80" t="s">
        <v>2275</v>
      </c>
      <c r="L80" t="s">
        <v>123</v>
      </c>
      <c r="M80" s="16" t="s">
        <v>1263</v>
      </c>
      <c r="N80" s="16" t="s">
        <v>316</v>
      </c>
      <c r="O80" s="10" t="s">
        <v>1264</v>
      </c>
      <c r="P80" s="25" t="s">
        <v>317</v>
      </c>
    </row>
    <row r="81" spans="1:16" x14ac:dyDescent="0.25">
      <c r="A81" s="24">
        <v>78</v>
      </c>
      <c r="B81" s="10" t="s">
        <v>1265</v>
      </c>
      <c r="C81" s="11">
        <v>41769</v>
      </c>
      <c r="D81" s="12" t="s">
        <v>318</v>
      </c>
      <c r="E81" s="12" t="s">
        <v>22</v>
      </c>
      <c r="F81" s="13">
        <v>53110900</v>
      </c>
      <c r="G81" s="14">
        <v>36</v>
      </c>
      <c r="H81" s="15">
        <v>0.2</v>
      </c>
      <c r="I81" s="11">
        <v>22563</v>
      </c>
      <c r="J81" s="10" t="s">
        <v>1023</v>
      </c>
      <c r="K81" t="s">
        <v>2275</v>
      </c>
      <c r="L81" t="s">
        <v>129</v>
      </c>
      <c r="M81" s="16" t="s">
        <v>1266</v>
      </c>
      <c r="N81" s="16" t="s">
        <v>319</v>
      </c>
      <c r="O81" s="10" t="s">
        <v>1267</v>
      </c>
      <c r="P81" s="25" t="s">
        <v>320</v>
      </c>
    </row>
    <row r="82" spans="1:16" x14ac:dyDescent="0.25">
      <c r="A82" s="24">
        <v>79</v>
      </c>
      <c r="B82" s="10" t="s">
        <v>1268</v>
      </c>
      <c r="C82" s="11">
        <v>41775</v>
      </c>
      <c r="D82" s="12" t="s">
        <v>321</v>
      </c>
      <c r="E82" s="12" t="s">
        <v>28</v>
      </c>
      <c r="F82" s="13">
        <v>15180500</v>
      </c>
      <c r="G82" s="14">
        <v>30</v>
      </c>
      <c r="H82" s="15">
        <v>0.18</v>
      </c>
      <c r="I82" s="11">
        <v>27962</v>
      </c>
      <c r="J82" s="10" t="s">
        <v>1023</v>
      </c>
      <c r="K82" t="s">
        <v>2275</v>
      </c>
      <c r="L82" t="s">
        <v>135</v>
      </c>
      <c r="M82" s="16" t="s">
        <v>1269</v>
      </c>
      <c r="N82" s="16" t="s">
        <v>322</v>
      </c>
      <c r="O82" s="10" t="s">
        <v>1270</v>
      </c>
      <c r="P82" s="25" t="s">
        <v>323</v>
      </c>
    </row>
    <row r="83" spans="1:16" x14ac:dyDescent="0.25">
      <c r="A83" s="24">
        <v>80</v>
      </c>
      <c r="B83" s="10" t="s">
        <v>1271</v>
      </c>
      <c r="C83" s="11">
        <v>41786</v>
      </c>
      <c r="D83" s="12" t="s">
        <v>324</v>
      </c>
      <c r="E83" s="12" t="s">
        <v>34</v>
      </c>
      <c r="F83" s="13">
        <v>14350100</v>
      </c>
      <c r="G83" s="14">
        <v>18</v>
      </c>
      <c r="H83" s="15">
        <v>0.15</v>
      </c>
      <c r="I83" s="11">
        <v>22741</v>
      </c>
      <c r="J83" s="10" t="s">
        <v>1023</v>
      </c>
      <c r="K83" t="s">
        <v>2275</v>
      </c>
      <c r="L83" t="s">
        <v>141</v>
      </c>
      <c r="M83" s="16" t="s">
        <v>1272</v>
      </c>
      <c r="N83" s="16" t="s">
        <v>325</v>
      </c>
      <c r="O83" s="10" t="s">
        <v>1273</v>
      </c>
      <c r="P83" s="25" t="s">
        <v>326</v>
      </c>
    </row>
    <row r="84" spans="1:16" x14ac:dyDescent="0.25">
      <c r="A84" s="24">
        <v>81</v>
      </c>
      <c r="B84" s="10" t="s">
        <v>1274</v>
      </c>
      <c r="C84" s="11">
        <v>41781</v>
      </c>
      <c r="D84" s="12" t="s">
        <v>327</v>
      </c>
      <c r="E84" s="12" t="s">
        <v>40</v>
      </c>
      <c r="F84" s="13">
        <v>4250500</v>
      </c>
      <c r="G84" s="14">
        <v>42</v>
      </c>
      <c r="H84" s="15">
        <v>0.2</v>
      </c>
      <c r="I84" s="11">
        <v>22935</v>
      </c>
      <c r="J84" s="10" t="s">
        <v>1024</v>
      </c>
      <c r="K84" t="s">
        <v>2277</v>
      </c>
      <c r="L84" t="s">
        <v>147</v>
      </c>
      <c r="M84" s="16" t="s">
        <v>1275</v>
      </c>
      <c r="N84" s="16" t="s">
        <v>328</v>
      </c>
      <c r="O84" s="10" t="s">
        <v>1276</v>
      </c>
      <c r="P84" s="25" t="s">
        <v>329</v>
      </c>
    </row>
    <row r="85" spans="1:16" x14ac:dyDescent="0.25">
      <c r="A85" s="24">
        <v>82</v>
      </c>
      <c r="B85" s="10" t="s">
        <v>1277</v>
      </c>
      <c r="C85" s="11">
        <v>41768</v>
      </c>
      <c r="D85" s="12" t="s">
        <v>330</v>
      </c>
      <c r="E85" s="12" t="s">
        <v>46</v>
      </c>
      <c r="F85" s="13">
        <v>18750100</v>
      </c>
      <c r="G85" s="14">
        <v>6</v>
      </c>
      <c r="H85" s="15">
        <v>0.12</v>
      </c>
      <c r="I85" s="11">
        <v>33171</v>
      </c>
      <c r="J85" s="10" t="s">
        <v>1023</v>
      </c>
      <c r="K85" t="s">
        <v>2277</v>
      </c>
      <c r="L85" t="s">
        <v>151</v>
      </c>
      <c r="M85" s="16" t="s">
        <v>1278</v>
      </c>
      <c r="N85" s="16" t="s">
        <v>331</v>
      </c>
      <c r="O85" s="10" t="s">
        <v>1279</v>
      </c>
      <c r="P85" s="25" t="s">
        <v>332</v>
      </c>
    </row>
    <row r="86" spans="1:16" x14ac:dyDescent="0.25">
      <c r="A86" s="24">
        <v>83</v>
      </c>
      <c r="B86" s="10" t="s">
        <v>1280</v>
      </c>
      <c r="C86" s="11">
        <v>41777</v>
      </c>
      <c r="D86" s="12" t="s">
        <v>333</v>
      </c>
      <c r="E86" s="12" t="s">
        <v>52</v>
      </c>
      <c r="F86" s="13">
        <v>11890100</v>
      </c>
      <c r="G86" s="14">
        <v>12</v>
      </c>
      <c r="H86" s="15">
        <v>0.14000000000000001</v>
      </c>
      <c r="I86" s="11">
        <v>25531</v>
      </c>
      <c r="J86" s="10" t="s">
        <v>1023</v>
      </c>
      <c r="K86" t="s">
        <v>2278</v>
      </c>
      <c r="L86" t="s">
        <v>155</v>
      </c>
      <c r="M86" s="16" t="s">
        <v>1281</v>
      </c>
      <c r="N86" s="16" t="s">
        <v>334</v>
      </c>
      <c r="O86" s="10" t="s">
        <v>1282</v>
      </c>
      <c r="P86" s="25" t="s">
        <v>335</v>
      </c>
    </row>
    <row r="87" spans="1:16" x14ac:dyDescent="0.25">
      <c r="A87" s="24">
        <v>84</v>
      </c>
      <c r="B87" s="10" t="s">
        <v>1283</v>
      </c>
      <c r="C87" s="11">
        <v>41774</v>
      </c>
      <c r="D87" s="12" t="s">
        <v>336</v>
      </c>
      <c r="E87" s="12" t="s">
        <v>126</v>
      </c>
      <c r="F87" s="13">
        <v>13170700</v>
      </c>
      <c r="G87" s="14">
        <v>54</v>
      </c>
      <c r="H87" s="15">
        <v>0.22</v>
      </c>
      <c r="I87" s="11">
        <v>25200</v>
      </c>
      <c r="J87" s="10" t="s">
        <v>1023</v>
      </c>
      <c r="K87" t="s">
        <v>2278</v>
      </c>
      <c r="L87" t="s">
        <v>159</v>
      </c>
      <c r="M87" s="16" t="s">
        <v>1284</v>
      </c>
      <c r="N87" s="16" t="s">
        <v>337</v>
      </c>
      <c r="O87" s="10" t="s">
        <v>1285</v>
      </c>
      <c r="P87" s="25" t="s">
        <v>338</v>
      </c>
    </row>
    <row r="88" spans="1:16" x14ac:dyDescent="0.25">
      <c r="A88" s="24">
        <v>85</v>
      </c>
      <c r="B88" s="10" t="s">
        <v>1286</v>
      </c>
      <c r="C88" s="11">
        <v>41786</v>
      </c>
      <c r="D88" s="12" t="s">
        <v>339</v>
      </c>
      <c r="E88" s="12" t="s">
        <v>132</v>
      </c>
      <c r="F88" s="13">
        <v>49910300</v>
      </c>
      <c r="G88" s="14">
        <v>6</v>
      </c>
      <c r="H88" s="15">
        <v>0.12</v>
      </c>
      <c r="I88" s="11">
        <v>22253</v>
      </c>
      <c r="J88" s="10" t="s">
        <v>1023</v>
      </c>
      <c r="K88" t="s">
        <v>2278</v>
      </c>
      <c r="L88" t="s">
        <v>163</v>
      </c>
      <c r="M88" s="16" t="s">
        <v>1287</v>
      </c>
      <c r="N88" s="16" t="s">
        <v>340</v>
      </c>
      <c r="O88" s="10" t="s">
        <v>1288</v>
      </c>
      <c r="P88" s="25" t="s">
        <v>341</v>
      </c>
    </row>
    <row r="89" spans="1:16" x14ac:dyDescent="0.25">
      <c r="A89" s="24">
        <v>86</v>
      </c>
      <c r="B89" s="10" t="s">
        <v>1289</v>
      </c>
      <c r="C89" s="11">
        <v>41778</v>
      </c>
      <c r="D89" s="12" t="s">
        <v>342</v>
      </c>
      <c r="E89" s="12" t="s">
        <v>138</v>
      </c>
      <c r="F89" s="13">
        <v>25250700</v>
      </c>
      <c r="G89" s="14">
        <v>30</v>
      </c>
      <c r="H89" s="15">
        <v>0.18</v>
      </c>
      <c r="I89" s="11">
        <v>23397</v>
      </c>
      <c r="J89" s="10" t="s">
        <v>1023</v>
      </c>
      <c r="K89" t="s">
        <v>2278</v>
      </c>
      <c r="L89" t="s">
        <v>167</v>
      </c>
      <c r="M89" s="16" t="s">
        <v>1290</v>
      </c>
      <c r="N89" s="16" t="s">
        <v>343</v>
      </c>
      <c r="O89" s="10" t="s">
        <v>1291</v>
      </c>
      <c r="P89" s="25" t="s">
        <v>344</v>
      </c>
    </row>
    <row r="90" spans="1:16" x14ac:dyDescent="0.25">
      <c r="A90" s="24">
        <v>87</v>
      </c>
      <c r="B90" s="10" t="s">
        <v>1292</v>
      </c>
      <c r="C90" s="11">
        <v>41779</v>
      </c>
      <c r="D90" s="12" t="s">
        <v>345</v>
      </c>
      <c r="E90" s="12" t="s">
        <v>144</v>
      </c>
      <c r="F90" s="13">
        <v>13450900</v>
      </c>
      <c r="G90" s="14">
        <v>18</v>
      </c>
      <c r="H90" s="15">
        <v>0.15</v>
      </c>
      <c r="I90" s="11">
        <v>32459</v>
      </c>
      <c r="J90" s="10" t="s">
        <v>1024</v>
      </c>
      <c r="K90">
        <v>0</v>
      </c>
      <c r="L90" t="s">
        <v>171</v>
      </c>
      <c r="M90" s="16" t="s">
        <v>1293</v>
      </c>
      <c r="N90" s="16" t="s">
        <v>346</v>
      </c>
      <c r="O90" s="10" t="s">
        <v>1294</v>
      </c>
      <c r="P90" s="25" t="s">
        <v>347</v>
      </c>
    </row>
    <row r="91" spans="1:16" x14ac:dyDescent="0.25">
      <c r="A91" s="24">
        <v>88</v>
      </c>
      <c r="B91" s="10" t="s">
        <v>1295</v>
      </c>
      <c r="C91" s="11">
        <v>41785</v>
      </c>
      <c r="D91" s="12" t="s">
        <v>348</v>
      </c>
      <c r="E91" s="12" t="s">
        <v>16</v>
      </c>
      <c r="F91" s="13">
        <v>28840800</v>
      </c>
      <c r="G91" s="14">
        <v>60</v>
      </c>
      <c r="H91" s="15">
        <v>0.25</v>
      </c>
      <c r="I91" s="11">
        <v>25982</v>
      </c>
      <c r="J91" s="10" t="s">
        <v>1023</v>
      </c>
      <c r="K91" t="s">
        <v>2275</v>
      </c>
      <c r="L91" t="s">
        <v>17</v>
      </c>
      <c r="M91" s="16" t="s">
        <v>1296</v>
      </c>
      <c r="N91" s="16" t="s">
        <v>349</v>
      </c>
      <c r="O91" s="10" t="s">
        <v>1297</v>
      </c>
      <c r="P91" s="25" t="s">
        <v>350</v>
      </c>
    </row>
    <row r="92" spans="1:16" x14ac:dyDescent="0.25">
      <c r="A92" s="24">
        <v>89</v>
      </c>
      <c r="B92" s="10" t="s">
        <v>1298</v>
      </c>
      <c r="C92" s="11">
        <v>41767</v>
      </c>
      <c r="D92" s="12" t="s">
        <v>351</v>
      </c>
      <c r="E92" s="12" t="s">
        <v>22</v>
      </c>
      <c r="F92" s="13">
        <v>34970100</v>
      </c>
      <c r="G92" s="14">
        <v>24</v>
      </c>
      <c r="H92" s="15">
        <v>0.18</v>
      </c>
      <c r="I92" s="11">
        <v>19387</v>
      </c>
      <c r="J92" s="10" t="s">
        <v>1023</v>
      </c>
      <c r="K92" t="s">
        <v>2275</v>
      </c>
      <c r="L92" t="s">
        <v>23</v>
      </c>
      <c r="M92" s="16" t="s">
        <v>1299</v>
      </c>
      <c r="N92" s="16" t="s">
        <v>352</v>
      </c>
      <c r="O92" s="10" t="s">
        <v>1300</v>
      </c>
      <c r="P92" s="25" t="s">
        <v>353</v>
      </c>
    </row>
    <row r="93" spans="1:16" x14ac:dyDescent="0.25">
      <c r="A93" s="24">
        <v>90</v>
      </c>
      <c r="B93" s="10" t="s">
        <v>1301</v>
      </c>
      <c r="C93" s="11">
        <v>41765</v>
      </c>
      <c r="D93" s="12" t="s">
        <v>354</v>
      </c>
      <c r="E93" s="12" t="s">
        <v>28</v>
      </c>
      <c r="F93" s="13">
        <v>45540900</v>
      </c>
      <c r="G93" s="14">
        <v>48</v>
      </c>
      <c r="H93" s="15">
        <v>0.22</v>
      </c>
      <c r="I93" s="11">
        <v>20097</v>
      </c>
      <c r="J93" s="10" t="s">
        <v>1023</v>
      </c>
      <c r="K93" t="s">
        <v>2275</v>
      </c>
      <c r="L93" t="s">
        <v>29</v>
      </c>
      <c r="M93" s="16" t="s">
        <v>1302</v>
      </c>
      <c r="N93" s="16" t="s">
        <v>355</v>
      </c>
      <c r="O93" s="10" t="s">
        <v>1303</v>
      </c>
      <c r="P93" s="25" t="s">
        <v>356</v>
      </c>
    </row>
    <row r="94" spans="1:16" x14ac:dyDescent="0.25">
      <c r="A94" s="24">
        <v>91</v>
      </c>
      <c r="B94" s="10" t="s">
        <v>1304</v>
      </c>
      <c r="C94" s="11">
        <v>41769</v>
      </c>
      <c r="D94" s="12" t="s">
        <v>357</v>
      </c>
      <c r="E94" s="12" t="s">
        <v>34</v>
      </c>
      <c r="F94" s="13">
        <v>54550200</v>
      </c>
      <c r="G94" s="14">
        <v>18</v>
      </c>
      <c r="H94" s="15">
        <v>0.15</v>
      </c>
      <c r="I94" s="11">
        <v>18501</v>
      </c>
      <c r="J94" s="10" t="s">
        <v>1023</v>
      </c>
      <c r="K94" t="s">
        <v>2276</v>
      </c>
      <c r="L94" t="s">
        <v>35</v>
      </c>
      <c r="M94" s="16" t="s">
        <v>1305</v>
      </c>
      <c r="N94" s="16" t="s">
        <v>358</v>
      </c>
      <c r="O94" s="10" t="s">
        <v>1306</v>
      </c>
      <c r="P94" s="25" t="s">
        <v>359</v>
      </c>
    </row>
    <row r="95" spans="1:16" x14ac:dyDescent="0.25">
      <c r="A95" s="24">
        <v>92</v>
      </c>
      <c r="B95" s="10" t="s">
        <v>1307</v>
      </c>
      <c r="C95" s="11">
        <v>41783</v>
      </c>
      <c r="D95" s="12" t="s">
        <v>360</v>
      </c>
      <c r="E95" s="12" t="s">
        <v>40</v>
      </c>
      <c r="F95" s="13">
        <v>39740400</v>
      </c>
      <c r="G95" s="14">
        <v>36</v>
      </c>
      <c r="H95" s="15">
        <v>0.2</v>
      </c>
      <c r="I95" s="11">
        <v>32716</v>
      </c>
      <c r="J95" s="10" t="s">
        <v>1023</v>
      </c>
      <c r="K95" t="s">
        <v>2276</v>
      </c>
      <c r="L95" t="s">
        <v>41</v>
      </c>
      <c r="M95" s="16" t="s">
        <v>1308</v>
      </c>
      <c r="N95" s="16" t="s">
        <v>361</v>
      </c>
      <c r="O95" s="10" t="s">
        <v>1309</v>
      </c>
      <c r="P95" s="25" t="s">
        <v>362</v>
      </c>
    </row>
    <row r="96" spans="1:16" x14ac:dyDescent="0.25">
      <c r="A96" s="24">
        <v>93</v>
      </c>
      <c r="B96" s="10" t="s">
        <v>1310</v>
      </c>
      <c r="C96" s="11">
        <v>41783</v>
      </c>
      <c r="D96" s="12" t="s">
        <v>363</v>
      </c>
      <c r="E96" s="12" t="s">
        <v>46</v>
      </c>
      <c r="F96" s="13">
        <v>31330300</v>
      </c>
      <c r="G96" s="14">
        <v>48</v>
      </c>
      <c r="H96" s="15">
        <v>0.22</v>
      </c>
      <c r="I96" s="11">
        <v>32828</v>
      </c>
      <c r="J96" s="10" t="s">
        <v>1023</v>
      </c>
      <c r="K96" t="s">
        <v>2275</v>
      </c>
      <c r="L96" t="s">
        <v>47</v>
      </c>
      <c r="M96" s="16" t="s">
        <v>1311</v>
      </c>
      <c r="N96" s="16" t="s">
        <v>364</v>
      </c>
      <c r="O96" s="10" t="s">
        <v>1312</v>
      </c>
      <c r="P96" s="25" t="s">
        <v>365</v>
      </c>
    </row>
    <row r="97" spans="1:16" x14ac:dyDescent="0.25">
      <c r="A97" s="24">
        <v>94</v>
      </c>
      <c r="B97" s="10" t="s">
        <v>1313</v>
      </c>
      <c r="C97" s="11">
        <v>41766</v>
      </c>
      <c r="D97" s="12" t="s">
        <v>366</v>
      </c>
      <c r="E97" s="12" t="s">
        <v>52</v>
      </c>
      <c r="F97" s="13">
        <v>14460200</v>
      </c>
      <c r="G97" s="14">
        <v>36</v>
      </c>
      <c r="H97" s="15">
        <v>0.2</v>
      </c>
      <c r="I97" s="11">
        <v>21226</v>
      </c>
      <c r="J97" s="10" t="s">
        <v>1024</v>
      </c>
      <c r="K97" t="s">
        <v>2277</v>
      </c>
      <c r="L97" t="s">
        <v>53</v>
      </c>
      <c r="M97" s="16" t="s">
        <v>1314</v>
      </c>
      <c r="N97" s="16" t="s">
        <v>367</v>
      </c>
      <c r="O97" s="10" t="s">
        <v>1315</v>
      </c>
      <c r="P97" s="25" t="s">
        <v>368</v>
      </c>
    </row>
    <row r="98" spans="1:16" x14ac:dyDescent="0.25">
      <c r="A98" s="24">
        <v>95</v>
      </c>
      <c r="B98" s="10" t="s">
        <v>1316</v>
      </c>
      <c r="C98" s="11">
        <v>41767</v>
      </c>
      <c r="D98" s="12" t="s">
        <v>369</v>
      </c>
      <c r="E98" s="12" t="s">
        <v>58</v>
      </c>
      <c r="F98" s="13">
        <v>46860700</v>
      </c>
      <c r="G98" s="14">
        <v>60</v>
      </c>
      <c r="H98" s="15">
        <v>0.25</v>
      </c>
      <c r="I98" s="11">
        <v>33108</v>
      </c>
      <c r="J98" s="10" t="s">
        <v>1024</v>
      </c>
      <c r="K98" t="s">
        <v>2275</v>
      </c>
      <c r="L98" t="s">
        <v>59</v>
      </c>
      <c r="M98" s="16" t="s">
        <v>1317</v>
      </c>
      <c r="N98" s="16" t="s">
        <v>370</v>
      </c>
      <c r="O98" s="10" t="s">
        <v>1318</v>
      </c>
      <c r="P98" s="25" t="s">
        <v>371</v>
      </c>
    </row>
    <row r="99" spans="1:16" x14ac:dyDescent="0.25">
      <c r="A99" s="24">
        <v>96</v>
      </c>
      <c r="B99" s="10" t="s">
        <v>1319</v>
      </c>
      <c r="C99" s="11">
        <v>41780</v>
      </c>
      <c r="D99" s="12" t="s">
        <v>372</v>
      </c>
      <c r="E99" s="12" t="s">
        <v>64</v>
      </c>
      <c r="F99" s="13">
        <v>41880300</v>
      </c>
      <c r="G99" s="14">
        <v>30</v>
      </c>
      <c r="H99" s="15">
        <v>0.18</v>
      </c>
      <c r="I99" s="11">
        <v>25685</v>
      </c>
      <c r="J99" s="10" t="s">
        <v>1023</v>
      </c>
      <c r="K99" t="s">
        <v>2277</v>
      </c>
      <c r="L99" t="s">
        <v>65</v>
      </c>
      <c r="M99" s="16" t="s">
        <v>1320</v>
      </c>
      <c r="N99" s="16" t="s">
        <v>373</v>
      </c>
      <c r="O99" s="10" t="s">
        <v>1321</v>
      </c>
      <c r="P99" s="25" t="s">
        <v>374</v>
      </c>
    </row>
    <row r="100" spans="1:16" x14ac:dyDescent="0.25">
      <c r="A100" s="24">
        <v>97</v>
      </c>
      <c r="B100" s="10" t="s">
        <v>1322</v>
      </c>
      <c r="C100" s="11">
        <v>41766</v>
      </c>
      <c r="D100" s="12" t="s">
        <v>375</v>
      </c>
      <c r="E100" s="12" t="s">
        <v>70</v>
      </c>
      <c r="F100" s="13">
        <v>16220100</v>
      </c>
      <c r="G100" s="14">
        <v>12</v>
      </c>
      <c r="H100" s="15">
        <v>0.14000000000000001</v>
      </c>
      <c r="I100" s="11">
        <v>27283</v>
      </c>
      <c r="J100" s="10" t="s">
        <v>1024</v>
      </c>
      <c r="K100" t="s">
        <v>2276</v>
      </c>
      <c r="L100" t="s">
        <v>71</v>
      </c>
      <c r="M100" s="16" t="s">
        <v>1323</v>
      </c>
      <c r="N100" s="16" t="s">
        <v>376</v>
      </c>
      <c r="O100" s="10" t="s">
        <v>1324</v>
      </c>
      <c r="P100" s="25" t="s">
        <v>377</v>
      </c>
    </row>
    <row r="101" spans="1:16" x14ac:dyDescent="0.25">
      <c r="A101" s="24">
        <v>98</v>
      </c>
      <c r="B101" s="10" t="s">
        <v>1325</v>
      </c>
      <c r="C101" s="11">
        <v>41772</v>
      </c>
      <c r="D101" s="12" t="s">
        <v>378</v>
      </c>
      <c r="E101" s="12" t="s">
        <v>76</v>
      </c>
      <c r="F101" s="13">
        <v>11810200</v>
      </c>
      <c r="G101" s="14">
        <v>48</v>
      </c>
      <c r="H101" s="15">
        <v>0.22</v>
      </c>
      <c r="I101" s="11">
        <v>22529</v>
      </c>
      <c r="J101" s="10" t="s">
        <v>1023</v>
      </c>
      <c r="K101" t="s">
        <v>2275</v>
      </c>
      <c r="L101" t="s">
        <v>77</v>
      </c>
      <c r="M101" s="16" t="s">
        <v>1326</v>
      </c>
      <c r="N101" s="16" t="s">
        <v>379</v>
      </c>
      <c r="O101" s="10" t="s">
        <v>1327</v>
      </c>
      <c r="P101" s="25" t="s">
        <v>380</v>
      </c>
    </row>
    <row r="102" spans="1:16" x14ac:dyDescent="0.25">
      <c r="A102" s="24">
        <v>99</v>
      </c>
      <c r="B102" s="10" t="s">
        <v>1328</v>
      </c>
      <c r="C102" s="11">
        <v>41764</v>
      </c>
      <c r="D102" s="12" t="s">
        <v>381</v>
      </c>
      <c r="E102" s="12" t="s">
        <v>82</v>
      </c>
      <c r="F102" s="13">
        <v>53330900</v>
      </c>
      <c r="G102" s="14">
        <v>18</v>
      </c>
      <c r="H102" s="15">
        <v>0.15</v>
      </c>
      <c r="I102" s="11">
        <v>31886</v>
      </c>
      <c r="J102" s="10" t="s">
        <v>1023</v>
      </c>
      <c r="K102" t="s">
        <v>2275</v>
      </c>
      <c r="L102" t="s">
        <v>83</v>
      </c>
      <c r="M102" s="16" t="s">
        <v>1329</v>
      </c>
      <c r="N102" s="16" t="s">
        <v>382</v>
      </c>
      <c r="O102" s="10" t="s">
        <v>1330</v>
      </c>
      <c r="P102" s="25" t="s">
        <v>383</v>
      </c>
    </row>
    <row r="103" spans="1:16" x14ac:dyDescent="0.25">
      <c r="A103" s="24">
        <v>100</v>
      </c>
      <c r="B103" s="10" t="s">
        <v>1331</v>
      </c>
      <c r="C103" s="11">
        <v>41773</v>
      </c>
      <c r="D103" s="12" t="s">
        <v>384</v>
      </c>
      <c r="E103" s="12" t="s">
        <v>88</v>
      </c>
      <c r="F103" s="13">
        <v>28680300</v>
      </c>
      <c r="G103" s="14">
        <v>30</v>
      </c>
      <c r="H103" s="15">
        <v>0.18</v>
      </c>
      <c r="I103" s="11">
        <v>22808</v>
      </c>
      <c r="J103" s="10" t="s">
        <v>1023</v>
      </c>
      <c r="K103" t="s">
        <v>2275</v>
      </c>
      <c r="L103" t="s">
        <v>89</v>
      </c>
      <c r="M103" s="16" t="s">
        <v>1332</v>
      </c>
      <c r="N103" s="16" t="s">
        <v>385</v>
      </c>
      <c r="O103" s="10" t="s">
        <v>1333</v>
      </c>
      <c r="P103" s="25" t="s">
        <v>386</v>
      </c>
    </row>
    <row r="104" spans="1:16" x14ac:dyDescent="0.25">
      <c r="A104" s="24">
        <v>101</v>
      </c>
      <c r="B104" s="10" t="s">
        <v>1334</v>
      </c>
      <c r="C104" s="11">
        <v>41777</v>
      </c>
      <c r="D104" s="12" t="s">
        <v>387</v>
      </c>
      <c r="E104" s="12" t="s">
        <v>94</v>
      </c>
      <c r="F104" s="13">
        <v>41820300</v>
      </c>
      <c r="G104" s="14">
        <v>12</v>
      </c>
      <c r="H104" s="15">
        <v>0.14000000000000001</v>
      </c>
      <c r="I104" s="11">
        <v>25593</v>
      </c>
      <c r="J104" s="10" t="s">
        <v>1023</v>
      </c>
      <c r="K104" t="s">
        <v>2275</v>
      </c>
      <c r="L104" t="s">
        <v>95</v>
      </c>
      <c r="M104" s="16" t="s">
        <v>1335</v>
      </c>
      <c r="N104" s="16" t="s">
        <v>388</v>
      </c>
      <c r="O104" s="10" t="s">
        <v>1336</v>
      </c>
      <c r="P104" s="25" t="s">
        <v>389</v>
      </c>
    </row>
    <row r="105" spans="1:16" x14ac:dyDescent="0.25">
      <c r="A105" s="24">
        <v>102</v>
      </c>
      <c r="B105" s="10" t="s">
        <v>1337</v>
      </c>
      <c r="C105" s="11">
        <v>41780</v>
      </c>
      <c r="D105" s="12" t="s">
        <v>390</v>
      </c>
      <c r="E105" s="12" t="s">
        <v>100</v>
      </c>
      <c r="F105" s="13">
        <v>58620900</v>
      </c>
      <c r="G105" s="14">
        <v>24</v>
      </c>
      <c r="H105" s="15">
        <v>0.18</v>
      </c>
      <c r="I105" s="11">
        <v>33128</v>
      </c>
      <c r="J105" s="10" t="s">
        <v>1023</v>
      </c>
      <c r="K105" t="s">
        <v>2278</v>
      </c>
      <c r="L105" t="s">
        <v>101</v>
      </c>
      <c r="M105" s="16" t="s">
        <v>1338</v>
      </c>
      <c r="N105" s="16" t="s">
        <v>391</v>
      </c>
      <c r="O105" s="10" t="s">
        <v>1339</v>
      </c>
      <c r="P105" s="25" t="s">
        <v>392</v>
      </c>
    </row>
    <row r="106" spans="1:16" x14ac:dyDescent="0.25">
      <c r="A106" s="24">
        <v>103</v>
      </c>
      <c r="B106" s="10" t="s">
        <v>1340</v>
      </c>
      <c r="C106" s="11">
        <v>41779</v>
      </c>
      <c r="D106" s="12" t="s">
        <v>393</v>
      </c>
      <c r="E106" s="12" t="s">
        <v>106</v>
      </c>
      <c r="F106" s="13">
        <v>24660600</v>
      </c>
      <c r="G106" s="14">
        <v>30</v>
      </c>
      <c r="H106" s="15">
        <v>0.18</v>
      </c>
      <c r="I106" s="11">
        <v>20679</v>
      </c>
      <c r="J106" s="10" t="s">
        <v>1023</v>
      </c>
      <c r="K106" t="s">
        <v>2277</v>
      </c>
      <c r="L106" t="s">
        <v>107</v>
      </c>
      <c r="M106" s="16" t="s">
        <v>1341</v>
      </c>
      <c r="N106" s="16" t="s">
        <v>394</v>
      </c>
      <c r="O106" s="10" t="s">
        <v>1342</v>
      </c>
      <c r="P106" s="25" t="s">
        <v>395</v>
      </c>
    </row>
    <row r="107" spans="1:16" x14ac:dyDescent="0.25">
      <c r="A107" s="24">
        <v>104</v>
      </c>
      <c r="B107" s="10" t="s">
        <v>1343</v>
      </c>
      <c r="C107" s="11">
        <v>41780</v>
      </c>
      <c r="D107" s="12" t="s">
        <v>396</v>
      </c>
      <c r="E107" s="12" t="s">
        <v>112</v>
      </c>
      <c r="F107" s="13">
        <v>12350400</v>
      </c>
      <c r="G107" s="14">
        <v>54</v>
      </c>
      <c r="H107" s="15">
        <v>0.22</v>
      </c>
      <c r="I107" s="11">
        <v>27962</v>
      </c>
      <c r="J107" s="10" t="s">
        <v>1023</v>
      </c>
      <c r="K107" t="s">
        <v>2275</v>
      </c>
      <c r="L107" t="s">
        <v>113</v>
      </c>
      <c r="M107" s="16" t="s">
        <v>1344</v>
      </c>
      <c r="N107" s="18" t="s">
        <v>397</v>
      </c>
      <c r="O107" s="10" t="s">
        <v>1345</v>
      </c>
      <c r="P107" s="25" t="s">
        <v>398</v>
      </c>
    </row>
    <row r="108" spans="1:16" x14ac:dyDescent="0.25">
      <c r="A108" s="24">
        <v>105</v>
      </c>
      <c r="B108" s="10" t="s">
        <v>1346</v>
      </c>
      <c r="C108" s="11">
        <v>41761</v>
      </c>
      <c r="D108" s="12" t="s">
        <v>399</v>
      </c>
      <c r="E108" s="12" t="s">
        <v>117</v>
      </c>
      <c r="F108" s="13">
        <v>36750500</v>
      </c>
      <c r="G108" s="14">
        <v>12</v>
      </c>
      <c r="H108" s="15">
        <v>0.14000000000000001</v>
      </c>
      <c r="I108" s="11">
        <v>29553</v>
      </c>
      <c r="J108" s="10" t="s">
        <v>1024</v>
      </c>
      <c r="K108" t="s">
        <v>2275</v>
      </c>
      <c r="L108" t="s">
        <v>118</v>
      </c>
      <c r="M108" s="16" t="s">
        <v>1347</v>
      </c>
      <c r="N108" s="18" t="s">
        <v>400</v>
      </c>
      <c r="O108" s="10" t="s">
        <v>1348</v>
      </c>
      <c r="P108" s="25" t="s">
        <v>401</v>
      </c>
    </row>
    <row r="109" spans="1:16" x14ac:dyDescent="0.25">
      <c r="A109" s="24">
        <v>106</v>
      </c>
      <c r="B109" s="10" t="s">
        <v>1349</v>
      </c>
      <c r="C109" s="11">
        <v>41781</v>
      </c>
      <c r="D109" s="12" t="s">
        <v>402</v>
      </c>
      <c r="E109" s="12" t="s">
        <v>16</v>
      </c>
      <c r="F109" s="13">
        <v>6970900</v>
      </c>
      <c r="G109" s="14">
        <v>24</v>
      </c>
      <c r="H109" s="15">
        <v>0.18</v>
      </c>
      <c r="I109" s="11">
        <v>29226</v>
      </c>
      <c r="J109" s="10" t="s">
        <v>1023</v>
      </c>
      <c r="K109" t="s">
        <v>2275</v>
      </c>
      <c r="L109" t="s">
        <v>123</v>
      </c>
      <c r="M109" s="16" t="s">
        <v>1350</v>
      </c>
      <c r="N109" s="18" t="s">
        <v>403</v>
      </c>
      <c r="O109" s="10" t="s">
        <v>1351</v>
      </c>
      <c r="P109" s="25" t="s">
        <v>404</v>
      </c>
    </row>
    <row r="110" spans="1:16" x14ac:dyDescent="0.25">
      <c r="A110" s="24">
        <v>107</v>
      </c>
      <c r="B110" s="10" t="s">
        <v>1352</v>
      </c>
      <c r="C110" s="11">
        <v>41782</v>
      </c>
      <c r="D110" s="12" t="s">
        <v>405</v>
      </c>
      <c r="E110" s="12" t="s">
        <v>22</v>
      </c>
      <c r="F110" s="13">
        <v>24830500</v>
      </c>
      <c r="G110" s="14">
        <v>12</v>
      </c>
      <c r="H110" s="15">
        <v>0.14000000000000001</v>
      </c>
      <c r="I110" s="11">
        <v>30376</v>
      </c>
      <c r="J110" s="10" t="s">
        <v>1023</v>
      </c>
      <c r="K110" t="s">
        <v>2275</v>
      </c>
      <c r="L110" t="s">
        <v>129</v>
      </c>
      <c r="M110" s="16" t="s">
        <v>1353</v>
      </c>
      <c r="N110" s="18" t="s">
        <v>406</v>
      </c>
      <c r="O110" s="10" t="s">
        <v>1354</v>
      </c>
      <c r="P110" s="25" t="s">
        <v>407</v>
      </c>
    </row>
    <row r="111" spans="1:16" x14ac:dyDescent="0.25">
      <c r="A111" s="24">
        <v>108</v>
      </c>
      <c r="B111" s="10" t="s">
        <v>1355</v>
      </c>
      <c r="C111" s="11">
        <v>41773</v>
      </c>
      <c r="D111" s="12" t="s">
        <v>408</v>
      </c>
      <c r="E111" s="12" t="s">
        <v>28</v>
      </c>
      <c r="F111" s="13">
        <v>40450800</v>
      </c>
      <c r="G111" s="14">
        <v>60</v>
      </c>
      <c r="H111" s="15">
        <v>0.25</v>
      </c>
      <c r="I111" s="11">
        <v>18467</v>
      </c>
      <c r="J111" s="10" t="s">
        <v>1023</v>
      </c>
      <c r="K111" t="s">
        <v>2275</v>
      </c>
      <c r="L111" t="s">
        <v>135</v>
      </c>
      <c r="M111" s="16" t="s">
        <v>1356</v>
      </c>
      <c r="N111" s="18" t="s">
        <v>409</v>
      </c>
      <c r="O111" s="10" t="s">
        <v>1357</v>
      </c>
      <c r="P111" s="25" t="s">
        <v>410</v>
      </c>
    </row>
    <row r="112" spans="1:16" x14ac:dyDescent="0.25">
      <c r="A112" s="24">
        <v>109</v>
      </c>
      <c r="B112" s="10" t="s">
        <v>1358</v>
      </c>
      <c r="C112" s="11">
        <v>41771</v>
      </c>
      <c r="D112" s="12" t="s">
        <v>411</v>
      </c>
      <c r="E112" s="12" t="s">
        <v>34</v>
      </c>
      <c r="F112" s="13">
        <v>57120100</v>
      </c>
      <c r="G112" s="14">
        <v>60</v>
      </c>
      <c r="H112" s="15">
        <v>0.25</v>
      </c>
      <c r="I112" s="11">
        <v>33203</v>
      </c>
      <c r="J112" s="10" t="s">
        <v>1023</v>
      </c>
      <c r="K112" t="s">
        <v>2275</v>
      </c>
      <c r="L112" t="s">
        <v>141</v>
      </c>
      <c r="M112" s="16" t="s">
        <v>1359</v>
      </c>
      <c r="N112" s="18" t="s">
        <v>412</v>
      </c>
      <c r="O112" s="10" t="s">
        <v>1360</v>
      </c>
      <c r="P112" s="25" t="s">
        <v>413</v>
      </c>
    </row>
    <row r="113" spans="1:16" x14ac:dyDescent="0.25">
      <c r="A113" s="24">
        <v>110</v>
      </c>
      <c r="B113" s="10" t="s">
        <v>1361</v>
      </c>
      <c r="C113" s="11">
        <v>41765</v>
      </c>
      <c r="D113" s="12" t="s">
        <v>414</v>
      </c>
      <c r="E113" s="12" t="s">
        <v>40</v>
      </c>
      <c r="F113" s="13">
        <v>17550900</v>
      </c>
      <c r="G113" s="14">
        <v>36</v>
      </c>
      <c r="H113" s="15">
        <v>0.2</v>
      </c>
      <c r="I113" s="11">
        <v>23779</v>
      </c>
      <c r="J113" s="10" t="s">
        <v>1024</v>
      </c>
      <c r="K113" t="s">
        <v>2277</v>
      </c>
      <c r="L113" t="s">
        <v>147</v>
      </c>
      <c r="M113" s="16" t="s">
        <v>1362</v>
      </c>
      <c r="N113" s="18" t="s">
        <v>415</v>
      </c>
      <c r="O113" s="10" t="s">
        <v>1363</v>
      </c>
      <c r="P113" s="25" t="s">
        <v>416</v>
      </c>
    </row>
    <row r="114" spans="1:16" x14ac:dyDescent="0.25">
      <c r="A114" s="24">
        <v>111</v>
      </c>
      <c r="B114" s="10" t="s">
        <v>1364</v>
      </c>
      <c r="C114" s="11">
        <v>41760</v>
      </c>
      <c r="D114" s="12" t="s">
        <v>417</v>
      </c>
      <c r="E114" s="12" t="s">
        <v>46</v>
      </c>
      <c r="F114" s="13">
        <v>42260200</v>
      </c>
      <c r="G114" s="14">
        <v>24</v>
      </c>
      <c r="H114" s="15">
        <v>0.18</v>
      </c>
      <c r="I114" s="11">
        <v>24455</v>
      </c>
      <c r="J114" s="10" t="s">
        <v>1023</v>
      </c>
      <c r="K114" t="s">
        <v>2277</v>
      </c>
      <c r="L114" t="s">
        <v>151</v>
      </c>
      <c r="M114" s="16" t="s">
        <v>1365</v>
      </c>
      <c r="N114" s="18" t="s">
        <v>418</v>
      </c>
      <c r="O114" s="10" t="s">
        <v>1366</v>
      </c>
      <c r="P114" s="25" t="s">
        <v>419</v>
      </c>
    </row>
    <row r="115" spans="1:16" x14ac:dyDescent="0.25">
      <c r="A115" s="24">
        <v>112</v>
      </c>
      <c r="B115" s="10" t="s">
        <v>1367</v>
      </c>
      <c r="C115" s="11">
        <v>41766</v>
      </c>
      <c r="D115" s="12" t="s">
        <v>420</v>
      </c>
      <c r="E115" s="12" t="s">
        <v>52</v>
      </c>
      <c r="F115" s="13">
        <v>3240500</v>
      </c>
      <c r="G115" s="14">
        <v>36</v>
      </c>
      <c r="H115" s="15">
        <v>0.2</v>
      </c>
      <c r="I115" s="11">
        <v>22966</v>
      </c>
      <c r="J115" s="10" t="s">
        <v>1024</v>
      </c>
      <c r="K115" t="s">
        <v>2278</v>
      </c>
      <c r="L115" t="s">
        <v>155</v>
      </c>
      <c r="M115" s="16" t="s">
        <v>1368</v>
      </c>
      <c r="N115" s="17" t="s">
        <v>421</v>
      </c>
      <c r="O115" s="10" t="s">
        <v>1369</v>
      </c>
      <c r="P115" s="25" t="s">
        <v>422</v>
      </c>
    </row>
    <row r="116" spans="1:16" x14ac:dyDescent="0.25">
      <c r="A116" s="24">
        <v>113</v>
      </c>
      <c r="B116" s="10" t="s">
        <v>1370</v>
      </c>
      <c r="C116" s="11">
        <v>41776</v>
      </c>
      <c r="D116" s="12" t="s">
        <v>423</v>
      </c>
      <c r="E116" s="12" t="s">
        <v>126</v>
      </c>
      <c r="F116" s="13">
        <v>53550600</v>
      </c>
      <c r="G116" s="14">
        <v>30</v>
      </c>
      <c r="H116" s="15">
        <v>0.18</v>
      </c>
      <c r="I116" s="11">
        <v>22298</v>
      </c>
      <c r="J116" s="10" t="s">
        <v>1023</v>
      </c>
      <c r="K116" t="s">
        <v>2278</v>
      </c>
      <c r="L116" t="s">
        <v>159</v>
      </c>
      <c r="M116" s="16" t="s">
        <v>1371</v>
      </c>
      <c r="N116" s="18" t="s">
        <v>424</v>
      </c>
      <c r="O116" s="10" t="s">
        <v>1372</v>
      </c>
      <c r="P116" s="25" t="s">
        <v>425</v>
      </c>
    </row>
    <row r="117" spans="1:16" x14ac:dyDescent="0.25">
      <c r="A117" s="24">
        <v>114</v>
      </c>
      <c r="B117" s="10" t="s">
        <v>1373</v>
      </c>
      <c r="C117" s="11">
        <v>41786</v>
      </c>
      <c r="D117" s="12" t="s">
        <v>426</v>
      </c>
      <c r="E117" s="12" t="s">
        <v>132</v>
      </c>
      <c r="F117" s="13">
        <v>18530800</v>
      </c>
      <c r="G117" s="14">
        <v>24</v>
      </c>
      <c r="H117" s="15">
        <v>0.18</v>
      </c>
      <c r="I117" s="11">
        <v>24026</v>
      </c>
      <c r="J117" s="10" t="s">
        <v>1023</v>
      </c>
      <c r="K117" t="s">
        <v>2278</v>
      </c>
      <c r="L117" t="s">
        <v>163</v>
      </c>
      <c r="M117" s="16" t="s">
        <v>1374</v>
      </c>
      <c r="N117" s="17" t="s">
        <v>427</v>
      </c>
      <c r="O117" s="10" t="s">
        <v>1375</v>
      </c>
      <c r="P117" s="25" t="s">
        <v>428</v>
      </c>
    </row>
    <row r="118" spans="1:16" x14ac:dyDescent="0.25">
      <c r="A118" s="24">
        <v>115</v>
      </c>
      <c r="B118" s="10" t="s">
        <v>1376</v>
      </c>
      <c r="C118" s="11">
        <v>41769</v>
      </c>
      <c r="D118" s="12" t="s">
        <v>429</v>
      </c>
      <c r="E118" s="12" t="s">
        <v>138</v>
      </c>
      <c r="F118" s="13">
        <v>26090700</v>
      </c>
      <c r="G118" s="14">
        <v>6</v>
      </c>
      <c r="H118" s="15">
        <v>0.12</v>
      </c>
      <c r="I118" s="11">
        <v>18811</v>
      </c>
      <c r="J118" s="10" t="s">
        <v>1024</v>
      </c>
      <c r="K118" t="s">
        <v>2278</v>
      </c>
      <c r="L118" t="s">
        <v>167</v>
      </c>
      <c r="M118" s="16" t="s">
        <v>1377</v>
      </c>
      <c r="N118" s="18" t="s">
        <v>430</v>
      </c>
      <c r="O118" s="10" t="s">
        <v>1378</v>
      </c>
      <c r="P118" s="25" t="s">
        <v>431</v>
      </c>
    </row>
    <row r="119" spans="1:16" x14ac:dyDescent="0.25">
      <c r="A119" s="24">
        <v>116</v>
      </c>
      <c r="B119" s="10" t="s">
        <v>1379</v>
      </c>
      <c r="C119" s="11">
        <v>41777</v>
      </c>
      <c r="D119" s="12" t="s">
        <v>432</v>
      </c>
      <c r="E119" s="12" t="s">
        <v>144</v>
      </c>
      <c r="F119" s="13">
        <v>57510800</v>
      </c>
      <c r="G119" s="14">
        <v>54</v>
      </c>
      <c r="H119" s="15">
        <v>0.22</v>
      </c>
      <c r="I119" s="11">
        <v>28735</v>
      </c>
      <c r="J119" s="10" t="s">
        <v>1023</v>
      </c>
      <c r="K119">
        <v>0</v>
      </c>
      <c r="L119" t="s">
        <v>171</v>
      </c>
      <c r="M119" s="16" t="s">
        <v>1380</v>
      </c>
      <c r="N119" s="18" t="s">
        <v>433</v>
      </c>
      <c r="O119" s="10" t="s">
        <v>1381</v>
      </c>
      <c r="P119" s="25" t="s">
        <v>434</v>
      </c>
    </row>
    <row r="120" spans="1:16" x14ac:dyDescent="0.25">
      <c r="A120" s="24">
        <v>117</v>
      </c>
      <c r="B120" s="10" t="s">
        <v>1382</v>
      </c>
      <c r="C120" s="11">
        <v>41760</v>
      </c>
      <c r="D120" s="12" t="s">
        <v>435</v>
      </c>
      <c r="E120" s="12" t="s">
        <v>16</v>
      </c>
      <c r="F120" s="13">
        <v>4570400</v>
      </c>
      <c r="G120" s="14">
        <v>6</v>
      </c>
      <c r="H120" s="15">
        <v>0.12</v>
      </c>
      <c r="I120" s="11">
        <v>28399</v>
      </c>
      <c r="J120" s="10" t="s">
        <v>1023</v>
      </c>
      <c r="K120" t="s">
        <v>2275</v>
      </c>
      <c r="L120" t="s">
        <v>17</v>
      </c>
      <c r="M120" s="16" t="s">
        <v>1383</v>
      </c>
      <c r="N120" s="19" t="s">
        <v>436</v>
      </c>
      <c r="O120" s="10" t="s">
        <v>1384</v>
      </c>
      <c r="P120" s="25" t="s">
        <v>437</v>
      </c>
    </row>
    <row r="121" spans="1:16" x14ac:dyDescent="0.25">
      <c r="A121" s="24">
        <v>118</v>
      </c>
      <c r="B121" s="10" t="s">
        <v>1385</v>
      </c>
      <c r="C121" s="11">
        <v>41769</v>
      </c>
      <c r="D121" s="12" t="s">
        <v>438</v>
      </c>
      <c r="E121" s="12" t="s">
        <v>22</v>
      </c>
      <c r="F121" s="13">
        <v>9430500</v>
      </c>
      <c r="G121" s="14">
        <v>48</v>
      </c>
      <c r="H121" s="15">
        <v>0.22</v>
      </c>
      <c r="I121" s="11">
        <v>31861</v>
      </c>
      <c r="J121" s="10" t="s">
        <v>1024</v>
      </c>
      <c r="K121" t="s">
        <v>2275</v>
      </c>
      <c r="L121" t="s">
        <v>23</v>
      </c>
      <c r="M121" s="16" t="s">
        <v>1386</v>
      </c>
      <c r="N121" s="19" t="s">
        <v>439</v>
      </c>
      <c r="O121" s="10" t="s">
        <v>1387</v>
      </c>
      <c r="P121" s="25" t="s">
        <v>440</v>
      </c>
    </row>
    <row r="122" spans="1:16" x14ac:dyDescent="0.25">
      <c r="A122" s="24">
        <v>119</v>
      </c>
      <c r="B122" s="10" t="s">
        <v>1388</v>
      </c>
      <c r="C122" s="11">
        <v>41782</v>
      </c>
      <c r="D122" s="12" t="s">
        <v>441</v>
      </c>
      <c r="E122" s="12" t="s">
        <v>28</v>
      </c>
      <c r="F122" s="13">
        <v>57290900</v>
      </c>
      <c r="G122" s="14">
        <v>54</v>
      </c>
      <c r="H122" s="15">
        <v>0.22</v>
      </c>
      <c r="I122" s="11">
        <v>18928</v>
      </c>
      <c r="J122" s="10" t="s">
        <v>1024</v>
      </c>
      <c r="K122" t="s">
        <v>2275</v>
      </c>
      <c r="L122" t="s">
        <v>29</v>
      </c>
      <c r="M122" s="16" t="s">
        <v>1389</v>
      </c>
      <c r="N122" s="19" t="s">
        <v>442</v>
      </c>
      <c r="O122" s="10" t="s">
        <v>1390</v>
      </c>
      <c r="P122" s="25" t="s">
        <v>443</v>
      </c>
    </row>
    <row r="123" spans="1:16" x14ac:dyDescent="0.25">
      <c r="A123" s="24">
        <v>120</v>
      </c>
      <c r="B123" s="10" t="s">
        <v>1391</v>
      </c>
      <c r="C123" s="11">
        <v>41768</v>
      </c>
      <c r="D123" s="12" t="s">
        <v>444</v>
      </c>
      <c r="E123" s="12" t="s">
        <v>34</v>
      </c>
      <c r="F123" s="13">
        <v>5010100</v>
      </c>
      <c r="G123" s="14">
        <v>18</v>
      </c>
      <c r="H123" s="15">
        <v>0.15</v>
      </c>
      <c r="I123" s="11">
        <v>21531</v>
      </c>
      <c r="J123" s="10" t="s">
        <v>1024</v>
      </c>
      <c r="K123" t="s">
        <v>2276</v>
      </c>
      <c r="L123" t="s">
        <v>35</v>
      </c>
      <c r="M123" s="16" t="s">
        <v>1392</v>
      </c>
      <c r="N123" s="19" t="s">
        <v>445</v>
      </c>
      <c r="O123" s="10" t="s">
        <v>1393</v>
      </c>
      <c r="P123" s="25" t="s">
        <v>446</v>
      </c>
    </row>
    <row r="124" spans="1:16" x14ac:dyDescent="0.25">
      <c r="A124" s="24">
        <v>121</v>
      </c>
      <c r="B124" s="10" t="s">
        <v>1394</v>
      </c>
      <c r="C124" s="11">
        <v>41786</v>
      </c>
      <c r="D124" s="12" t="s">
        <v>447</v>
      </c>
      <c r="E124" s="12" t="s">
        <v>40</v>
      </c>
      <c r="F124" s="13">
        <v>13740200</v>
      </c>
      <c r="G124" s="14">
        <v>54</v>
      </c>
      <c r="H124" s="15">
        <v>0.22</v>
      </c>
      <c r="I124" s="11">
        <v>25378</v>
      </c>
      <c r="J124" s="10" t="s">
        <v>1023</v>
      </c>
      <c r="K124" t="s">
        <v>2276</v>
      </c>
      <c r="L124" t="s">
        <v>41</v>
      </c>
      <c r="M124" s="16" t="s">
        <v>1395</v>
      </c>
      <c r="N124" s="19" t="s">
        <v>448</v>
      </c>
      <c r="O124" s="10" t="s">
        <v>1396</v>
      </c>
      <c r="P124" s="25" t="s">
        <v>449</v>
      </c>
    </row>
    <row r="125" spans="1:16" x14ac:dyDescent="0.25">
      <c r="A125" s="24">
        <v>122</v>
      </c>
      <c r="B125" s="10" t="s">
        <v>1397</v>
      </c>
      <c r="C125" s="11">
        <v>41770</v>
      </c>
      <c r="D125" s="12" t="s">
        <v>450</v>
      </c>
      <c r="E125" s="12" t="s">
        <v>46</v>
      </c>
      <c r="F125" s="13">
        <v>27230300</v>
      </c>
      <c r="G125" s="14">
        <v>6</v>
      </c>
      <c r="H125" s="15">
        <v>0.12</v>
      </c>
      <c r="I125" s="11">
        <v>26611</v>
      </c>
      <c r="J125" s="10" t="s">
        <v>1024</v>
      </c>
      <c r="K125" t="s">
        <v>2275</v>
      </c>
      <c r="L125" t="s">
        <v>47</v>
      </c>
      <c r="M125" s="16" t="s">
        <v>1398</v>
      </c>
      <c r="N125" s="19" t="s">
        <v>451</v>
      </c>
      <c r="O125" s="10" t="s">
        <v>1399</v>
      </c>
      <c r="P125" s="25" t="s">
        <v>452</v>
      </c>
    </row>
    <row r="126" spans="1:16" x14ac:dyDescent="0.25">
      <c r="A126" s="24">
        <v>123</v>
      </c>
      <c r="B126" s="10" t="s">
        <v>1400</v>
      </c>
      <c r="C126" s="11">
        <v>41761</v>
      </c>
      <c r="D126" s="12" t="s">
        <v>453</v>
      </c>
      <c r="E126" s="12" t="s">
        <v>52</v>
      </c>
      <c r="F126" s="13">
        <v>26090700</v>
      </c>
      <c r="G126" s="14">
        <v>42</v>
      </c>
      <c r="H126" s="15">
        <v>0.2</v>
      </c>
      <c r="I126" s="11">
        <v>24221</v>
      </c>
      <c r="J126" s="10" t="s">
        <v>1024</v>
      </c>
      <c r="K126" t="s">
        <v>2277</v>
      </c>
      <c r="L126" t="s">
        <v>53</v>
      </c>
      <c r="M126" s="16" t="s">
        <v>1401</v>
      </c>
      <c r="N126" s="19" t="s">
        <v>454</v>
      </c>
      <c r="O126" s="10" t="s">
        <v>1402</v>
      </c>
      <c r="P126" s="25" t="s">
        <v>455</v>
      </c>
    </row>
    <row r="127" spans="1:16" x14ac:dyDescent="0.25">
      <c r="A127" s="24">
        <v>124</v>
      </c>
      <c r="B127" s="10" t="s">
        <v>1403</v>
      </c>
      <c r="C127" s="11">
        <v>41774</v>
      </c>
      <c r="D127" s="12" t="s">
        <v>456</v>
      </c>
      <c r="E127" s="12" t="s">
        <v>58</v>
      </c>
      <c r="F127" s="13">
        <v>45890200</v>
      </c>
      <c r="G127" s="14">
        <v>54</v>
      </c>
      <c r="H127" s="15">
        <v>0.22</v>
      </c>
      <c r="I127" s="11">
        <v>27962</v>
      </c>
      <c r="J127" s="10" t="s">
        <v>1023</v>
      </c>
      <c r="K127" t="s">
        <v>2275</v>
      </c>
      <c r="L127" t="s">
        <v>59</v>
      </c>
      <c r="M127" s="16" t="s">
        <v>1404</v>
      </c>
      <c r="N127" s="20" t="s">
        <v>457</v>
      </c>
      <c r="O127" s="10" t="s">
        <v>1405</v>
      </c>
      <c r="P127" s="25" t="s">
        <v>458</v>
      </c>
    </row>
    <row r="128" spans="1:16" x14ac:dyDescent="0.25">
      <c r="A128" s="24">
        <v>125</v>
      </c>
      <c r="B128" s="10" t="s">
        <v>1406</v>
      </c>
      <c r="C128" s="11">
        <v>41775</v>
      </c>
      <c r="D128" s="12" t="s">
        <v>459</v>
      </c>
      <c r="E128" s="12" t="s">
        <v>64</v>
      </c>
      <c r="F128" s="13">
        <v>42690800</v>
      </c>
      <c r="G128" s="14">
        <v>48</v>
      </c>
      <c r="H128" s="15">
        <v>0.22</v>
      </c>
      <c r="I128" s="11">
        <v>33167</v>
      </c>
      <c r="J128" s="10" t="s">
        <v>1023</v>
      </c>
      <c r="K128" t="s">
        <v>2277</v>
      </c>
      <c r="L128" t="s">
        <v>65</v>
      </c>
      <c r="M128" s="16" t="s">
        <v>1407</v>
      </c>
      <c r="N128" s="19" t="s">
        <v>460</v>
      </c>
      <c r="O128" s="10" t="s">
        <v>1408</v>
      </c>
      <c r="P128" s="25" t="s">
        <v>461</v>
      </c>
    </row>
    <row r="129" spans="1:16" x14ac:dyDescent="0.25">
      <c r="A129" s="24">
        <v>126</v>
      </c>
      <c r="B129" s="10" t="s">
        <v>1409</v>
      </c>
      <c r="C129" s="11">
        <v>41766</v>
      </c>
      <c r="D129" s="12" t="s">
        <v>462</v>
      </c>
      <c r="E129" s="12" t="s">
        <v>70</v>
      </c>
      <c r="F129" s="13">
        <v>8310400</v>
      </c>
      <c r="G129" s="14">
        <v>42</v>
      </c>
      <c r="H129" s="15">
        <v>0.2</v>
      </c>
      <c r="I129" s="11">
        <v>29624</v>
      </c>
      <c r="J129" s="10" t="s">
        <v>1024</v>
      </c>
      <c r="K129" t="s">
        <v>2276</v>
      </c>
      <c r="L129" t="s">
        <v>71</v>
      </c>
      <c r="M129" s="16" t="s">
        <v>1410</v>
      </c>
      <c r="N129" s="19" t="s">
        <v>463</v>
      </c>
      <c r="O129" s="10" t="s">
        <v>1411</v>
      </c>
      <c r="P129" s="25" t="s">
        <v>464</v>
      </c>
    </row>
    <row r="130" spans="1:16" x14ac:dyDescent="0.25">
      <c r="A130" s="24">
        <v>127</v>
      </c>
      <c r="B130" s="10" t="s">
        <v>1412</v>
      </c>
      <c r="C130" s="11">
        <v>41785</v>
      </c>
      <c r="D130" s="12" t="s">
        <v>465</v>
      </c>
      <c r="E130" s="12" t="s">
        <v>76</v>
      </c>
      <c r="F130" s="13">
        <v>15220100</v>
      </c>
      <c r="G130" s="14">
        <v>30</v>
      </c>
      <c r="H130" s="15">
        <v>0.18</v>
      </c>
      <c r="I130" s="11">
        <v>22977</v>
      </c>
      <c r="J130" s="10" t="s">
        <v>1024</v>
      </c>
      <c r="K130" t="s">
        <v>2275</v>
      </c>
      <c r="L130" t="s">
        <v>77</v>
      </c>
      <c r="M130" s="16" t="s">
        <v>1413</v>
      </c>
      <c r="N130" s="19" t="s">
        <v>466</v>
      </c>
      <c r="O130" s="10" t="s">
        <v>1414</v>
      </c>
      <c r="P130" s="25" t="s">
        <v>467</v>
      </c>
    </row>
    <row r="131" spans="1:16" x14ac:dyDescent="0.25">
      <c r="A131" s="24">
        <v>128</v>
      </c>
      <c r="B131" s="10" t="s">
        <v>1415</v>
      </c>
      <c r="C131" s="11">
        <v>41779</v>
      </c>
      <c r="D131" s="12" t="s">
        <v>468</v>
      </c>
      <c r="E131" s="12" t="s">
        <v>82</v>
      </c>
      <c r="F131" s="13">
        <v>42220300</v>
      </c>
      <c r="G131" s="14">
        <v>30</v>
      </c>
      <c r="H131" s="15">
        <v>0.18</v>
      </c>
      <c r="I131" s="11">
        <v>18472</v>
      </c>
      <c r="J131" s="10" t="s">
        <v>1024</v>
      </c>
      <c r="K131" t="s">
        <v>2275</v>
      </c>
      <c r="L131" t="s">
        <v>83</v>
      </c>
      <c r="M131" s="16" t="s">
        <v>1416</v>
      </c>
      <c r="N131" s="19" t="s">
        <v>469</v>
      </c>
      <c r="O131" s="10" t="s">
        <v>1417</v>
      </c>
      <c r="P131" s="25" t="s">
        <v>470</v>
      </c>
    </row>
    <row r="132" spans="1:16" x14ac:dyDescent="0.25">
      <c r="A132" s="24">
        <v>129</v>
      </c>
      <c r="B132" s="10" t="s">
        <v>1418</v>
      </c>
      <c r="C132" s="11">
        <v>41768</v>
      </c>
      <c r="D132" s="12" t="s">
        <v>471</v>
      </c>
      <c r="E132" s="12" t="s">
        <v>88</v>
      </c>
      <c r="F132" s="13">
        <v>31310200</v>
      </c>
      <c r="G132" s="14">
        <v>6</v>
      </c>
      <c r="H132" s="15">
        <v>0.12</v>
      </c>
      <c r="I132" s="11">
        <v>21352</v>
      </c>
      <c r="J132" s="10" t="s">
        <v>1023</v>
      </c>
      <c r="K132" t="s">
        <v>2275</v>
      </c>
      <c r="L132" t="s">
        <v>89</v>
      </c>
      <c r="M132" s="16" t="s">
        <v>1419</v>
      </c>
      <c r="N132" s="19" t="s">
        <v>472</v>
      </c>
      <c r="O132" s="10" t="s">
        <v>1420</v>
      </c>
      <c r="P132" s="25" t="s">
        <v>473</v>
      </c>
    </row>
    <row r="133" spans="1:16" x14ac:dyDescent="0.25">
      <c r="A133" s="24">
        <v>130</v>
      </c>
      <c r="B133" s="10" t="s">
        <v>1421</v>
      </c>
      <c r="C133" s="11">
        <v>41782</v>
      </c>
      <c r="D133" s="12" t="s">
        <v>474</v>
      </c>
      <c r="E133" s="12" t="s">
        <v>94</v>
      </c>
      <c r="F133" s="13">
        <v>12320800</v>
      </c>
      <c r="G133" s="14">
        <v>6</v>
      </c>
      <c r="H133" s="15">
        <v>0.12</v>
      </c>
      <c r="I133" s="11">
        <v>29897</v>
      </c>
      <c r="J133" s="10" t="s">
        <v>1023</v>
      </c>
      <c r="K133" t="s">
        <v>2275</v>
      </c>
      <c r="L133" t="s">
        <v>95</v>
      </c>
      <c r="M133" s="16" t="s">
        <v>1422</v>
      </c>
      <c r="N133" s="19" t="s">
        <v>475</v>
      </c>
      <c r="O133" s="10" t="s">
        <v>1423</v>
      </c>
      <c r="P133" s="25" t="s">
        <v>476</v>
      </c>
    </row>
    <row r="134" spans="1:16" x14ac:dyDescent="0.25">
      <c r="A134" s="24">
        <v>131</v>
      </c>
      <c r="B134" s="10" t="s">
        <v>1424</v>
      </c>
      <c r="C134" s="11">
        <v>41766</v>
      </c>
      <c r="D134" s="12" t="s">
        <v>477</v>
      </c>
      <c r="E134" s="12" t="s">
        <v>100</v>
      </c>
      <c r="F134" s="13">
        <v>25090700</v>
      </c>
      <c r="G134" s="14">
        <v>42</v>
      </c>
      <c r="H134" s="15">
        <v>0.2</v>
      </c>
      <c r="I134" s="11">
        <v>22694</v>
      </c>
      <c r="J134" s="10" t="s">
        <v>1023</v>
      </c>
      <c r="K134" t="s">
        <v>2278</v>
      </c>
      <c r="L134" t="s">
        <v>101</v>
      </c>
      <c r="M134" s="16" t="s">
        <v>1425</v>
      </c>
      <c r="N134" s="19" t="s">
        <v>478</v>
      </c>
      <c r="O134" s="10" t="s">
        <v>1426</v>
      </c>
      <c r="P134" s="25" t="s">
        <v>479</v>
      </c>
    </row>
    <row r="135" spans="1:16" x14ac:dyDescent="0.25">
      <c r="A135" s="24">
        <v>132</v>
      </c>
      <c r="B135" s="10" t="s">
        <v>1427</v>
      </c>
      <c r="C135" s="11">
        <v>41772</v>
      </c>
      <c r="D135" s="12" t="s">
        <v>480</v>
      </c>
      <c r="E135" s="12" t="s">
        <v>106</v>
      </c>
      <c r="F135" s="13">
        <v>40950500</v>
      </c>
      <c r="G135" s="14">
        <v>54</v>
      </c>
      <c r="H135" s="15">
        <v>0.22</v>
      </c>
      <c r="I135" s="11">
        <v>27962</v>
      </c>
      <c r="J135" s="10" t="s">
        <v>1023</v>
      </c>
      <c r="K135" t="s">
        <v>2277</v>
      </c>
      <c r="L135" t="s">
        <v>107</v>
      </c>
      <c r="M135" s="16" t="s">
        <v>1428</v>
      </c>
      <c r="N135" s="19" t="s">
        <v>481</v>
      </c>
      <c r="O135" s="10" t="s">
        <v>1429</v>
      </c>
      <c r="P135" s="25" t="s">
        <v>482</v>
      </c>
    </row>
    <row r="136" spans="1:16" x14ac:dyDescent="0.25">
      <c r="A136" s="24">
        <v>133</v>
      </c>
      <c r="B136" s="10" t="s">
        <v>1430</v>
      </c>
      <c r="C136" s="11">
        <v>41774</v>
      </c>
      <c r="D136" s="12" t="s">
        <v>483</v>
      </c>
      <c r="E136" s="12" t="s">
        <v>112</v>
      </c>
      <c r="F136" s="13">
        <v>19840900</v>
      </c>
      <c r="G136" s="14">
        <v>54</v>
      </c>
      <c r="H136" s="15">
        <v>0.22</v>
      </c>
      <c r="I136" s="11">
        <v>27962</v>
      </c>
      <c r="J136" s="10" t="s">
        <v>1023</v>
      </c>
      <c r="K136" t="s">
        <v>2275</v>
      </c>
      <c r="L136" t="s">
        <v>113</v>
      </c>
      <c r="M136" s="16" t="s">
        <v>1431</v>
      </c>
      <c r="N136" s="19" t="s">
        <v>484</v>
      </c>
      <c r="O136" s="10" t="s">
        <v>1432</v>
      </c>
      <c r="P136" s="25" t="s">
        <v>485</v>
      </c>
    </row>
    <row r="137" spans="1:16" x14ac:dyDescent="0.25">
      <c r="A137" s="24">
        <v>134</v>
      </c>
      <c r="B137" s="10" t="s">
        <v>1433</v>
      </c>
      <c r="C137" s="11">
        <v>41776</v>
      </c>
      <c r="D137" s="12" t="s">
        <v>486</v>
      </c>
      <c r="E137" s="12" t="s">
        <v>117</v>
      </c>
      <c r="F137" s="13">
        <v>25960500</v>
      </c>
      <c r="G137" s="14">
        <v>48</v>
      </c>
      <c r="H137" s="15">
        <v>0.22</v>
      </c>
      <c r="I137" s="11">
        <v>28909</v>
      </c>
      <c r="J137" s="10" t="s">
        <v>1023</v>
      </c>
      <c r="K137" t="s">
        <v>2275</v>
      </c>
      <c r="L137" t="s">
        <v>118</v>
      </c>
      <c r="M137" s="16" t="s">
        <v>1434</v>
      </c>
      <c r="N137" s="19" t="s">
        <v>487</v>
      </c>
      <c r="O137" s="10" t="s">
        <v>1435</v>
      </c>
      <c r="P137" s="25" t="s">
        <v>488</v>
      </c>
    </row>
    <row r="138" spans="1:16" x14ac:dyDescent="0.25">
      <c r="A138" s="24">
        <v>135</v>
      </c>
      <c r="B138" s="10" t="s">
        <v>1436</v>
      </c>
      <c r="C138" s="11">
        <v>41774</v>
      </c>
      <c r="D138" s="12" t="s">
        <v>489</v>
      </c>
      <c r="E138" s="12" t="s">
        <v>16</v>
      </c>
      <c r="F138" s="13">
        <v>44450200</v>
      </c>
      <c r="G138" s="14">
        <v>60</v>
      </c>
      <c r="H138" s="15">
        <v>0.25</v>
      </c>
      <c r="I138" s="11">
        <v>31814</v>
      </c>
      <c r="J138" s="10" t="s">
        <v>1023</v>
      </c>
      <c r="K138" t="s">
        <v>2275</v>
      </c>
      <c r="L138" t="s">
        <v>123</v>
      </c>
      <c r="M138" s="16" t="s">
        <v>1437</v>
      </c>
      <c r="N138" s="19" t="s">
        <v>490</v>
      </c>
      <c r="O138" s="10" t="s">
        <v>1438</v>
      </c>
      <c r="P138" s="25" t="s">
        <v>491</v>
      </c>
    </row>
    <row r="139" spans="1:16" x14ac:dyDescent="0.25">
      <c r="A139" s="24">
        <v>136</v>
      </c>
      <c r="B139" s="10" t="s">
        <v>1439</v>
      </c>
      <c r="C139" s="11">
        <v>41772</v>
      </c>
      <c r="D139" s="12" t="s">
        <v>492</v>
      </c>
      <c r="E139" s="12" t="s">
        <v>22</v>
      </c>
      <c r="F139" s="13">
        <v>44490700</v>
      </c>
      <c r="G139" s="14">
        <v>60</v>
      </c>
      <c r="H139" s="15">
        <v>0.25</v>
      </c>
      <c r="I139" s="11">
        <v>31216</v>
      </c>
      <c r="J139" s="10" t="s">
        <v>1023</v>
      </c>
      <c r="K139" t="s">
        <v>2275</v>
      </c>
      <c r="L139" t="s">
        <v>129</v>
      </c>
      <c r="M139" s="16" t="s">
        <v>1440</v>
      </c>
      <c r="N139" s="19" t="s">
        <v>493</v>
      </c>
      <c r="O139" s="10" t="s">
        <v>1441</v>
      </c>
      <c r="P139" s="25" t="s">
        <v>494</v>
      </c>
    </row>
    <row r="140" spans="1:16" x14ac:dyDescent="0.25">
      <c r="A140" s="24">
        <v>137</v>
      </c>
      <c r="B140" s="10" t="s">
        <v>1442</v>
      </c>
      <c r="C140" s="11">
        <v>41774</v>
      </c>
      <c r="D140" s="12" t="s">
        <v>495</v>
      </c>
      <c r="E140" s="12" t="s">
        <v>28</v>
      </c>
      <c r="F140" s="13">
        <v>51880600</v>
      </c>
      <c r="G140" s="14">
        <v>60</v>
      </c>
      <c r="H140" s="15">
        <v>0.25</v>
      </c>
      <c r="I140" s="11">
        <v>20652</v>
      </c>
      <c r="J140" s="10" t="s">
        <v>1024</v>
      </c>
      <c r="K140" t="s">
        <v>2275</v>
      </c>
      <c r="L140" t="s">
        <v>135</v>
      </c>
      <c r="M140" s="16" t="s">
        <v>1443</v>
      </c>
      <c r="N140" s="17" t="s">
        <v>496</v>
      </c>
      <c r="O140" s="10" t="s">
        <v>1444</v>
      </c>
      <c r="P140" s="25" t="s">
        <v>497</v>
      </c>
    </row>
    <row r="141" spans="1:16" x14ac:dyDescent="0.25">
      <c r="A141" s="24">
        <v>138</v>
      </c>
      <c r="B141" s="10" t="s">
        <v>1445</v>
      </c>
      <c r="C141" s="11">
        <v>41775</v>
      </c>
      <c r="D141" s="12" t="s">
        <v>498</v>
      </c>
      <c r="E141" s="12" t="s">
        <v>34</v>
      </c>
      <c r="F141" s="13">
        <v>13560200</v>
      </c>
      <c r="G141" s="14">
        <v>60</v>
      </c>
      <c r="H141" s="15">
        <v>0.25</v>
      </c>
      <c r="I141" s="11">
        <v>31730</v>
      </c>
      <c r="J141" s="10" t="s">
        <v>1023</v>
      </c>
      <c r="K141" t="s">
        <v>2275</v>
      </c>
      <c r="L141" t="s">
        <v>141</v>
      </c>
      <c r="M141" s="16" t="s">
        <v>1446</v>
      </c>
      <c r="N141" s="17" t="s">
        <v>24</v>
      </c>
      <c r="O141" s="10" t="s">
        <v>1447</v>
      </c>
      <c r="P141" s="25" t="s">
        <v>499</v>
      </c>
    </row>
    <row r="142" spans="1:16" x14ac:dyDescent="0.25">
      <c r="A142" s="24">
        <v>139</v>
      </c>
      <c r="B142" s="10" t="s">
        <v>1448</v>
      </c>
      <c r="C142" s="11">
        <v>41780</v>
      </c>
      <c r="D142" s="12" t="s">
        <v>500</v>
      </c>
      <c r="E142" s="12" t="s">
        <v>40</v>
      </c>
      <c r="F142" s="13">
        <v>56070400</v>
      </c>
      <c r="G142" s="14">
        <v>60</v>
      </c>
      <c r="H142" s="15">
        <v>0.25</v>
      </c>
      <c r="I142" s="11">
        <v>29259</v>
      </c>
      <c r="J142" s="10" t="s">
        <v>1024</v>
      </c>
      <c r="K142" t="s">
        <v>2277</v>
      </c>
      <c r="L142" t="s">
        <v>147</v>
      </c>
      <c r="M142" s="16" t="s">
        <v>1449</v>
      </c>
      <c r="N142" s="17" t="s">
        <v>30</v>
      </c>
      <c r="O142" s="10" t="s">
        <v>1450</v>
      </c>
      <c r="P142" s="25" t="s">
        <v>501</v>
      </c>
    </row>
    <row r="143" spans="1:16" x14ac:dyDescent="0.25">
      <c r="A143" s="24">
        <v>140</v>
      </c>
      <c r="B143" s="10" t="s">
        <v>1451</v>
      </c>
      <c r="C143" s="11">
        <v>41762</v>
      </c>
      <c r="D143" s="12" t="s">
        <v>502</v>
      </c>
      <c r="E143" s="12" t="s">
        <v>46</v>
      </c>
      <c r="F143" s="13">
        <v>43190400</v>
      </c>
      <c r="G143" s="14">
        <v>12</v>
      </c>
      <c r="H143" s="15">
        <v>0.14000000000000001</v>
      </c>
      <c r="I143" s="11">
        <v>30547</v>
      </c>
      <c r="J143" s="10" t="s">
        <v>1023</v>
      </c>
      <c r="K143" t="s">
        <v>2277</v>
      </c>
      <c r="L143" t="s">
        <v>151</v>
      </c>
      <c r="M143" s="16" t="s">
        <v>1452</v>
      </c>
      <c r="N143" s="17" t="s">
        <v>36</v>
      </c>
      <c r="O143" s="10" t="s">
        <v>1453</v>
      </c>
      <c r="P143" s="25" t="s">
        <v>503</v>
      </c>
    </row>
    <row r="144" spans="1:16" x14ac:dyDescent="0.25">
      <c r="A144" s="24">
        <v>141</v>
      </c>
      <c r="B144" s="10" t="s">
        <v>1454</v>
      </c>
      <c r="C144" s="11">
        <v>41768</v>
      </c>
      <c r="D144" s="12" t="s">
        <v>504</v>
      </c>
      <c r="E144" s="12" t="s">
        <v>52</v>
      </c>
      <c r="F144" s="13">
        <v>15660500</v>
      </c>
      <c r="G144" s="14">
        <v>54</v>
      </c>
      <c r="H144" s="15">
        <v>0.22</v>
      </c>
      <c r="I144" s="11">
        <v>29945</v>
      </c>
      <c r="J144" s="10" t="s">
        <v>1023</v>
      </c>
      <c r="K144" t="s">
        <v>2278</v>
      </c>
      <c r="L144" t="s">
        <v>155</v>
      </c>
      <c r="M144" s="16" t="s">
        <v>1455</v>
      </c>
      <c r="N144" s="17" t="s">
        <v>42</v>
      </c>
      <c r="O144" s="10" t="s">
        <v>1456</v>
      </c>
      <c r="P144" s="25" t="s">
        <v>505</v>
      </c>
    </row>
    <row r="145" spans="1:16" x14ac:dyDescent="0.25">
      <c r="A145" s="24">
        <v>142</v>
      </c>
      <c r="B145" s="10" t="s">
        <v>1457</v>
      </c>
      <c r="C145" s="11">
        <v>41780</v>
      </c>
      <c r="D145" s="12" t="s">
        <v>506</v>
      </c>
      <c r="E145" s="12" t="s">
        <v>126</v>
      </c>
      <c r="F145" s="13">
        <v>47060400</v>
      </c>
      <c r="G145" s="14">
        <v>30</v>
      </c>
      <c r="H145" s="15">
        <v>0.18</v>
      </c>
      <c r="I145" s="11">
        <v>29448</v>
      </c>
      <c r="J145" s="10" t="s">
        <v>1023</v>
      </c>
      <c r="K145" t="s">
        <v>2278</v>
      </c>
      <c r="L145" t="s">
        <v>159</v>
      </c>
      <c r="M145" s="16" t="s">
        <v>1458</v>
      </c>
      <c r="N145" s="17" t="s">
        <v>48</v>
      </c>
      <c r="O145" s="10" t="s">
        <v>1459</v>
      </c>
      <c r="P145" s="25" t="s">
        <v>507</v>
      </c>
    </row>
    <row r="146" spans="1:16" x14ac:dyDescent="0.25">
      <c r="A146" s="24">
        <v>143</v>
      </c>
      <c r="B146" s="10" t="s">
        <v>1460</v>
      </c>
      <c r="C146" s="11">
        <v>41772</v>
      </c>
      <c r="D146" s="12" t="s">
        <v>508</v>
      </c>
      <c r="E146" s="12" t="s">
        <v>132</v>
      </c>
      <c r="F146" s="13">
        <v>9930500</v>
      </c>
      <c r="G146" s="14">
        <v>42</v>
      </c>
      <c r="H146" s="15">
        <v>0.2</v>
      </c>
      <c r="I146" s="11">
        <v>23790</v>
      </c>
      <c r="J146" s="10" t="s">
        <v>1024</v>
      </c>
      <c r="K146" t="s">
        <v>2278</v>
      </c>
      <c r="L146" t="s">
        <v>163</v>
      </c>
      <c r="M146" s="16" t="s">
        <v>1461</v>
      </c>
      <c r="N146" s="17" t="s">
        <v>54</v>
      </c>
      <c r="O146" s="10" t="s">
        <v>1462</v>
      </c>
      <c r="P146" s="25" t="s">
        <v>509</v>
      </c>
    </row>
    <row r="147" spans="1:16" x14ac:dyDescent="0.25">
      <c r="A147" s="24">
        <v>144</v>
      </c>
      <c r="B147" s="10" t="s">
        <v>1463</v>
      </c>
      <c r="C147" s="11">
        <v>41764</v>
      </c>
      <c r="D147" s="12" t="s">
        <v>510</v>
      </c>
      <c r="E147" s="12" t="s">
        <v>138</v>
      </c>
      <c r="F147" s="13">
        <v>48070600</v>
      </c>
      <c r="G147" s="14">
        <v>24</v>
      </c>
      <c r="H147" s="15">
        <v>0.18</v>
      </c>
      <c r="I147" s="11">
        <v>26873</v>
      </c>
      <c r="J147" s="10" t="s">
        <v>1023</v>
      </c>
      <c r="K147" t="s">
        <v>2278</v>
      </c>
      <c r="L147" t="s">
        <v>167</v>
      </c>
      <c r="M147" s="16" t="s">
        <v>1464</v>
      </c>
      <c r="N147" s="17" t="s">
        <v>60</v>
      </c>
      <c r="O147" s="10" t="s">
        <v>1465</v>
      </c>
      <c r="P147" s="25" t="s">
        <v>511</v>
      </c>
    </row>
    <row r="148" spans="1:16" x14ac:dyDescent="0.25">
      <c r="A148" s="24">
        <v>145</v>
      </c>
      <c r="B148" s="10" t="s">
        <v>1466</v>
      </c>
      <c r="C148" s="11">
        <v>41777</v>
      </c>
      <c r="D148" s="12" t="s">
        <v>512</v>
      </c>
      <c r="E148" s="12" t="s">
        <v>144</v>
      </c>
      <c r="F148" s="13">
        <v>18460100</v>
      </c>
      <c r="G148" s="14">
        <v>42</v>
      </c>
      <c r="H148" s="15">
        <v>0.2</v>
      </c>
      <c r="I148" s="11">
        <v>27770</v>
      </c>
      <c r="J148" s="10" t="s">
        <v>1023</v>
      </c>
      <c r="K148">
        <v>0</v>
      </c>
      <c r="L148" t="s">
        <v>171</v>
      </c>
      <c r="M148" s="16" t="s">
        <v>1467</v>
      </c>
      <c r="N148" s="17" t="s">
        <v>66</v>
      </c>
      <c r="O148" s="10" t="s">
        <v>1468</v>
      </c>
      <c r="P148" s="25" t="s">
        <v>513</v>
      </c>
    </row>
    <row r="149" spans="1:16" x14ac:dyDescent="0.25">
      <c r="A149" s="24">
        <v>146</v>
      </c>
      <c r="B149" s="10" t="s">
        <v>1469</v>
      </c>
      <c r="C149" s="11">
        <v>41768</v>
      </c>
      <c r="D149" s="12" t="s">
        <v>514</v>
      </c>
      <c r="E149" s="12" t="s">
        <v>16</v>
      </c>
      <c r="F149" s="13">
        <v>39640100</v>
      </c>
      <c r="G149" s="14">
        <v>36</v>
      </c>
      <c r="H149" s="15">
        <v>0.2</v>
      </c>
      <c r="I149" s="11">
        <v>24416</v>
      </c>
      <c r="J149" s="10" t="s">
        <v>1023</v>
      </c>
      <c r="K149" t="s">
        <v>2275</v>
      </c>
      <c r="L149" t="s">
        <v>17</v>
      </c>
      <c r="M149" s="16" t="s">
        <v>1470</v>
      </c>
      <c r="N149" s="17" t="s">
        <v>72</v>
      </c>
      <c r="O149" s="10" t="s">
        <v>1471</v>
      </c>
      <c r="P149" s="25" t="s">
        <v>515</v>
      </c>
    </row>
    <row r="150" spans="1:16" x14ac:dyDescent="0.25">
      <c r="A150" s="24">
        <v>147</v>
      </c>
      <c r="B150" s="10" t="s">
        <v>1472</v>
      </c>
      <c r="C150" s="11">
        <v>41776</v>
      </c>
      <c r="D150" s="12" t="s">
        <v>516</v>
      </c>
      <c r="E150" s="12" t="s">
        <v>22</v>
      </c>
      <c r="F150" s="13">
        <v>39490100</v>
      </c>
      <c r="G150" s="14">
        <v>48</v>
      </c>
      <c r="H150" s="15">
        <v>0.22</v>
      </c>
      <c r="I150" s="11">
        <v>25728</v>
      </c>
      <c r="J150" s="10" t="s">
        <v>1023</v>
      </c>
      <c r="K150" t="s">
        <v>2275</v>
      </c>
      <c r="L150" t="s">
        <v>23</v>
      </c>
      <c r="M150" s="16" t="s">
        <v>1473</v>
      </c>
      <c r="N150" s="17" t="s">
        <v>517</v>
      </c>
      <c r="O150" s="10" t="s">
        <v>1474</v>
      </c>
      <c r="P150" s="25" t="s">
        <v>518</v>
      </c>
    </row>
    <row r="151" spans="1:16" x14ac:dyDescent="0.25">
      <c r="A151" s="24">
        <v>148</v>
      </c>
      <c r="B151" s="10" t="s">
        <v>1475</v>
      </c>
      <c r="C151" s="11">
        <v>41768</v>
      </c>
      <c r="D151" s="12" t="s">
        <v>519</v>
      </c>
      <c r="E151" s="12" t="s">
        <v>28</v>
      </c>
      <c r="F151" s="13">
        <v>14950900</v>
      </c>
      <c r="G151" s="14">
        <v>30</v>
      </c>
      <c r="H151" s="15">
        <v>0.18</v>
      </c>
      <c r="I151" s="11">
        <v>28235</v>
      </c>
      <c r="J151" s="10" t="s">
        <v>1023</v>
      </c>
      <c r="K151" t="s">
        <v>2275</v>
      </c>
      <c r="L151" t="s">
        <v>29</v>
      </c>
      <c r="M151" s="16" t="s">
        <v>1476</v>
      </c>
      <c r="N151" s="17" t="s">
        <v>84</v>
      </c>
      <c r="O151" s="10" t="s">
        <v>1477</v>
      </c>
      <c r="P151" s="25" t="s">
        <v>520</v>
      </c>
    </row>
    <row r="152" spans="1:16" x14ac:dyDescent="0.25">
      <c r="A152" s="24">
        <v>149</v>
      </c>
      <c r="B152" s="10" t="s">
        <v>1478</v>
      </c>
      <c r="C152" s="11">
        <v>41774</v>
      </c>
      <c r="D152" s="12" t="s">
        <v>521</v>
      </c>
      <c r="E152" s="12" t="s">
        <v>34</v>
      </c>
      <c r="F152" s="13">
        <v>44950700</v>
      </c>
      <c r="G152" s="14">
        <v>12</v>
      </c>
      <c r="H152" s="15">
        <v>0.14000000000000001</v>
      </c>
      <c r="I152" s="11">
        <v>22166</v>
      </c>
      <c r="J152" s="10" t="s">
        <v>1024</v>
      </c>
      <c r="K152" t="s">
        <v>2276</v>
      </c>
      <c r="L152" t="s">
        <v>35</v>
      </c>
      <c r="M152" s="16" t="s">
        <v>1479</v>
      </c>
      <c r="N152" s="17" t="s">
        <v>90</v>
      </c>
      <c r="O152" s="10" t="s">
        <v>1480</v>
      </c>
      <c r="P152" s="25" t="s">
        <v>522</v>
      </c>
    </row>
    <row r="153" spans="1:16" x14ac:dyDescent="0.25">
      <c r="A153" s="24">
        <v>150</v>
      </c>
      <c r="B153" s="10" t="s">
        <v>1481</v>
      </c>
      <c r="C153" s="11">
        <v>41762</v>
      </c>
      <c r="D153" s="12" t="s">
        <v>523</v>
      </c>
      <c r="E153" s="12" t="s">
        <v>40</v>
      </c>
      <c r="F153" s="13">
        <v>15040900</v>
      </c>
      <c r="G153" s="14">
        <v>54</v>
      </c>
      <c r="H153" s="15">
        <v>0.22</v>
      </c>
      <c r="I153" s="11">
        <v>28959</v>
      </c>
      <c r="J153" s="10" t="s">
        <v>1024</v>
      </c>
      <c r="K153" t="s">
        <v>2276</v>
      </c>
      <c r="L153" t="s">
        <v>41</v>
      </c>
      <c r="M153" s="16" t="s">
        <v>1482</v>
      </c>
      <c r="N153" s="17" t="s">
        <v>524</v>
      </c>
      <c r="O153" s="10" t="s">
        <v>1483</v>
      </c>
      <c r="P153" s="25" t="s">
        <v>525</v>
      </c>
    </row>
    <row r="154" spans="1:16" x14ac:dyDescent="0.25">
      <c r="A154" s="24">
        <v>151</v>
      </c>
      <c r="B154" s="10" t="s">
        <v>1484</v>
      </c>
      <c r="C154" s="11">
        <v>41782</v>
      </c>
      <c r="D154" s="12" t="s">
        <v>526</v>
      </c>
      <c r="E154" s="12" t="s">
        <v>46</v>
      </c>
      <c r="F154" s="13">
        <v>4290800</v>
      </c>
      <c r="G154" s="14">
        <v>54</v>
      </c>
      <c r="H154" s="15">
        <v>0.22</v>
      </c>
      <c r="I154" s="11">
        <v>29491</v>
      </c>
      <c r="J154" s="10" t="s">
        <v>1024</v>
      </c>
      <c r="K154" t="s">
        <v>2275</v>
      </c>
      <c r="L154" t="s">
        <v>47</v>
      </c>
      <c r="M154" s="16" t="s">
        <v>1485</v>
      </c>
      <c r="N154" s="17" t="s">
        <v>102</v>
      </c>
      <c r="O154" s="10" t="s">
        <v>1486</v>
      </c>
      <c r="P154" s="25" t="s">
        <v>527</v>
      </c>
    </row>
    <row r="155" spans="1:16" x14ac:dyDescent="0.25">
      <c r="A155" s="24">
        <v>152</v>
      </c>
      <c r="B155" s="10" t="s">
        <v>1487</v>
      </c>
      <c r="C155" s="11">
        <v>41775</v>
      </c>
      <c r="D155" s="12" t="s">
        <v>528</v>
      </c>
      <c r="E155" s="12" t="s">
        <v>52</v>
      </c>
      <c r="F155" s="13">
        <v>32470300</v>
      </c>
      <c r="G155" s="14">
        <v>12</v>
      </c>
      <c r="H155" s="15">
        <v>0.14000000000000001</v>
      </c>
      <c r="I155" s="11">
        <v>21113</v>
      </c>
      <c r="J155" s="10" t="s">
        <v>1024</v>
      </c>
      <c r="K155" t="s">
        <v>2277</v>
      </c>
      <c r="L155" t="s">
        <v>53</v>
      </c>
      <c r="M155" s="16" t="s">
        <v>1488</v>
      </c>
      <c r="N155" s="17" t="s">
        <v>108</v>
      </c>
      <c r="O155" s="10" t="s">
        <v>1489</v>
      </c>
      <c r="P155" s="25" t="s">
        <v>529</v>
      </c>
    </row>
    <row r="156" spans="1:16" x14ac:dyDescent="0.25">
      <c r="A156" s="24">
        <v>153</v>
      </c>
      <c r="B156" s="10" t="s">
        <v>1490</v>
      </c>
      <c r="C156" s="11">
        <v>41782</v>
      </c>
      <c r="D156" s="12" t="s">
        <v>530</v>
      </c>
      <c r="E156" s="12" t="s">
        <v>58</v>
      </c>
      <c r="F156" s="13">
        <v>59830200</v>
      </c>
      <c r="G156" s="14">
        <v>18</v>
      </c>
      <c r="H156" s="15">
        <v>0.15</v>
      </c>
      <c r="I156" s="11">
        <v>22987</v>
      </c>
      <c r="J156" s="10" t="s">
        <v>1023</v>
      </c>
      <c r="K156" t="s">
        <v>2275</v>
      </c>
      <c r="L156" t="s">
        <v>59</v>
      </c>
      <c r="M156" s="16" t="s">
        <v>1491</v>
      </c>
      <c r="N156" s="17" t="s">
        <v>90</v>
      </c>
      <c r="O156" s="10" t="s">
        <v>1492</v>
      </c>
      <c r="P156" s="25" t="s">
        <v>531</v>
      </c>
    </row>
    <row r="157" spans="1:16" x14ac:dyDescent="0.25">
      <c r="A157" s="24">
        <v>154</v>
      </c>
      <c r="B157" s="10" t="s">
        <v>1493</v>
      </c>
      <c r="C157" s="11">
        <v>41781</v>
      </c>
      <c r="D157" s="12" t="s">
        <v>532</v>
      </c>
      <c r="E157" s="12" t="s">
        <v>64</v>
      </c>
      <c r="F157" s="13">
        <v>28890300</v>
      </c>
      <c r="G157" s="14">
        <v>24</v>
      </c>
      <c r="H157" s="15">
        <v>0.18</v>
      </c>
      <c r="I157" s="11">
        <v>27962</v>
      </c>
      <c r="J157" s="10" t="s">
        <v>1024</v>
      </c>
      <c r="K157" t="s">
        <v>2277</v>
      </c>
      <c r="L157" t="s">
        <v>65</v>
      </c>
      <c r="M157" s="16" t="s">
        <v>1494</v>
      </c>
      <c r="N157" s="17" t="s">
        <v>119</v>
      </c>
      <c r="O157" s="10" t="s">
        <v>1495</v>
      </c>
      <c r="P157" s="25" t="s">
        <v>533</v>
      </c>
    </row>
    <row r="158" spans="1:16" x14ac:dyDescent="0.25">
      <c r="A158" s="24">
        <v>155</v>
      </c>
      <c r="B158" s="10" t="s">
        <v>1496</v>
      </c>
      <c r="C158" s="11">
        <v>41764</v>
      </c>
      <c r="D158" s="12" t="s">
        <v>534</v>
      </c>
      <c r="E158" s="12" t="s">
        <v>70</v>
      </c>
      <c r="F158" s="13">
        <v>38460200</v>
      </c>
      <c r="G158" s="14">
        <v>48</v>
      </c>
      <c r="H158" s="15">
        <v>0.22</v>
      </c>
      <c r="I158" s="11">
        <v>27962</v>
      </c>
      <c r="J158" s="10" t="s">
        <v>1024</v>
      </c>
      <c r="K158" t="s">
        <v>2276</v>
      </c>
      <c r="L158" t="s">
        <v>71</v>
      </c>
      <c r="M158" s="16" t="s">
        <v>1497</v>
      </c>
      <c r="N158" s="17" t="s">
        <v>124</v>
      </c>
      <c r="O158" s="10" t="s">
        <v>1498</v>
      </c>
      <c r="P158" s="25" t="s">
        <v>535</v>
      </c>
    </row>
    <row r="159" spans="1:16" x14ac:dyDescent="0.25">
      <c r="A159" s="24">
        <v>156</v>
      </c>
      <c r="B159" s="10" t="s">
        <v>1499</v>
      </c>
      <c r="C159" s="11">
        <v>41782</v>
      </c>
      <c r="D159" s="12" t="s">
        <v>536</v>
      </c>
      <c r="E159" s="12" t="s">
        <v>76</v>
      </c>
      <c r="F159" s="13">
        <v>52140500</v>
      </c>
      <c r="G159" s="14">
        <v>6</v>
      </c>
      <c r="H159" s="15">
        <v>0.12</v>
      </c>
      <c r="I159" s="11">
        <v>18811</v>
      </c>
      <c r="J159" s="10" t="s">
        <v>1023</v>
      </c>
      <c r="K159" t="s">
        <v>2275</v>
      </c>
      <c r="L159" t="s">
        <v>77</v>
      </c>
      <c r="M159" s="16" t="s">
        <v>1500</v>
      </c>
      <c r="N159" s="16" t="s">
        <v>130</v>
      </c>
      <c r="O159" s="10" t="s">
        <v>1501</v>
      </c>
      <c r="P159" s="25" t="s">
        <v>537</v>
      </c>
    </row>
    <row r="160" spans="1:16" x14ac:dyDescent="0.25">
      <c r="A160" s="24">
        <v>157</v>
      </c>
      <c r="B160" s="10" t="s">
        <v>1502</v>
      </c>
      <c r="C160" s="11">
        <v>41778</v>
      </c>
      <c r="D160" s="12" t="s">
        <v>538</v>
      </c>
      <c r="E160" s="12" t="s">
        <v>82</v>
      </c>
      <c r="F160" s="13">
        <v>49720800</v>
      </c>
      <c r="G160" s="14">
        <v>48</v>
      </c>
      <c r="H160" s="15">
        <v>0.22</v>
      </c>
      <c r="I160" s="11">
        <v>22581</v>
      </c>
      <c r="J160" s="10" t="s">
        <v>1023</v>
      </c>
      <c r="K160" t="s">
        <v>2275</v>
      </c>
      <c r="L160" t="s">
        <v>83</v>
      </c>
      <c r="M160" s="16" t="s">
        <v>1503</v>
      </c>
      <c r="N160" s="16" t="s">
        <v>136</v>
      </c>
      <c r="O160" s="10" t="s">
        <v>1504</v>
      </c>
      <c r="P160" s="25" t="s">
        <v>539</v>
      </c>
    </row>
    <row r="161" spans="1:16" x14ac:dyDescent="0.25">
      <c r="A161" s="24">
        <v>158</v>
      </c>
      <c r="B161" s="10" t="s">
        <v>1505</v>
      </c>
      <c r="C161" s="11">
        <v>41767</v>
      </c>
      <c r="D161" s="12" t="s">
        <v>540</v>
      </c>
      <c r="E161" s="12" t="s">
        <v>88</v>
      </c>
      <c r="F161" s="13">
        <v>3320300</v>
      </c>
      <c r="G161" s="14">
        <v>36</v>
      </c>
      <c r="H161" s="15">
        <v>0.2</v>
      </c>
      <c r="I161" s="11">
        <v>19880</v>
      </c>
      <c r="J161" s="10" t="s">
        <v>1024</v>
      </c>
      <c r="K161" t="s">
        <v>2275</v>
      </c>
      <c r="L161" t="s">
        <v>89</v>
      </c>
      <c r="M161" s="16" t="s">
        <v>1506</v>
      </c>
      <c r="N161" s="16" t="s">
        <v>142</v>
      </c>
      <c r="O161" s="10" t="s">
        <v>1507</v>
      </c>
      <c r="P161" s="25" t="s">
        <v>541</v>
      </c>
    </row>
    <row r="162" spans="1:16" x14ac:dyDescent="0.25">
      <c r="A162" s="24">
        <v>159</v>
      </c>
      <c r="B162" s="10" t="s">
        <v>1508</v>
      </c>
      <c r="C162" s="11">
        <v>41781</v>
      </c>
      <c r="D162" s="12" t="s">
        <v>542</v>
      </c>
      <c r="E162" s="12" t="s">
        <v>94</v>
      </c>
      <c r="F162" s="13">
        <v>19950200</v>
      </c>
      <c r="G162" s="14">
        <v>24</v>
      </c>
      <c r="H162" s="15">
        <v>0.18</v>
      </c>
      <c r="I162" s="11">
        <v>32711</v>
      </c>
      <c r="J162" s="10" t="s">
        <v>1024</v>
      </c>
      <c r="K162" t="s">
        <v>2275</v>
      </c>
      <c r="L162" t="s">
        <v>95</v>
      </c>
      <c r="M162" s="16" t="s">
        <v>1509</v>
      </c>
      <c r="N162" s="16" t="s">
        <v>148</v>
      </c>
      <c r="O162" s="10" t="s">
        <v>1510</v>
      </c>
      <c r="P162" s="25" t="s">
        <v>543</v>
      </c>
    </row>
    <row r="163" spans="1:16" x14ac:dyDescent="0.25">
      <c r="A163" s="24">
        <v>160</v>
      </c>
      <c r="B163" s="10" t="s">
        <v>1511</v>
      </c>
      <c r="C163" s="11">
        <v>41777</v>
      </c>
      <c r="D163" s="12" t="s">
        <v>544</v>
      </c>
      <c r="E163" s="12" t="s">
        <v>100</v>
      </c>
      <c r="F163" s="13">
        <v>34210900</v>
      </c>
      <c r="G163" s="14">
        <v>48</v>
      </c>
      <c r="H163" s="15">
        <v>0.22</v>
      </c>
      <c r="I163" s="11">
        <v>24529</v>
      </c>
      <c r="J163" s="10" t="s">
        <v>1024</v>
      </c>
      <c r="K163" t="s">
        <v>2278</v>
      </c>
      <c r="L163" t="s">
        <v>101</v>
      </c>
      <c r="M163" s="16" t="s">
        <v>1512</v>
      </c>
      <c r="N163" s="16" t="s">
        <v>152</v>
      </c>
      <c r="O163" s="10" t="s">
        <v>1513</v>
      </c>
      <c r="P163" s="25" t="s">
        <v>545</v>
      </c>
    </row>
    <row r="164" spans="1:16" x14ac:dyDescent="0.25">
      <c r="A164" s="24">
        <v>161</v>
      </c>
      <c r="B164" s="10" t="s">
        <v>1514</v>
      </c>
      <c r="C164" s="11">
        <v>41785</v>
      </c>
      <c r="D164" s="12" t="s">
        <v>546</v>
      </c>
      <c r="E164" s="12" t="s">
        <v>106</v>
      </c>
      <c r="F164" s="13">
        <v>52190300</v>
      </c>
      <c r="G164" s="14">
        <v>60</v>
      </c>
      <c r="H164" s="15">
        <v>0.25</v>
      </c>
      <c r="I164" s="11">
        <v>19073</v>
      </c>
      <c r="J164" s="10" t="s">
        <v>1024</v>
      </c>
      <c r="K164" t="s">
        <v>2277</v>
      </c>
      <c r="L164" t="s">
        <v>107</v>
      </c>
      <c r="M164" s="16" t="s">
        <v>1515</v>
      </c>
      <c r="N164" s="16" t="s">
        <v>156</v>
      </c>
      <c r="O164" s="10" t="s">
        <v>1516</v>
      </c>
      <c r="P164" s="25" t="s">
        <v>547</v>
      </c>
    </row>
    <row r="165" spans="1:16" x14ac:dyDescent="0.25">
      <c r="A165" s="24">
        <v>162</v>
      </c>
      <c r="B165" s="10" t="s">
        <v>1517</v>
      </c>
      <c r="C165" s="11">
        <v>41769</v>
      </c>
      <c r="D165" s="12" t="s">
        <v>548</v>
      </c>
      <c r="E165" s="12" t="s">
        <v>112</v>
      </c>
      <c r="F165" s="13">
        <v>18370600</v>
      </c>
      <c r="G165" s="14">
        <v>36</v>
      </c>
      <c r="H165" s="15">
        <v>0.2</v>
      </c>
      <c r="I165" s="11">
        <v>23743</v>
      </c>
      <c r="J165" s="10" t="s">
        <v>1024</v>
      </c>
      <c r="K165" t="s">
        <v>2275</v>
      </c>
      <c r="L165" t="s">
        <v>113</v>
      </c>
      <c r="M165" s="16" t="s">
        <v>1518</v>
      </c>
      <c r="N165" s="16" t="s">
        <v>160</v>
      </c>
      <c r="O165" s="10" t="s">
        <v>1519</v>
      </c>
      <c r="P165" s="25" t="s">
        <v>549</v>
      </c>
    </row>
    <row r="166" spans="1:16" x14ac:dyDescent="0.25">
      <c r="A166" s="24">
        <v>163</v>
      </c>
      <c r="B166" s="10" t="s">
        <v>1520</v>
      </c>
      <c r="C166" s="11">
        <v>41774</v>
      </c>
      <c r="D166" s="12" t="s">
        <v>550</v>
      </c>
      <c r="E166" s="12" t="s">
        <v>117</v>
      </c>
      <c r="F166" s="13">
        <v>13730200</v>
      </c>
      <c r="G166" s="14">
        <v>60</v>
      </c>
      <c r="H166" s="15">
        <v>0.25</v>
      </c>
      <c r="I166" s="11">
        <v>26374</v>
      </c>
      <c r="J166" s="10" t="s">
        <v>1024</v>
      </c>
      <c r="K166" t="s">
        <v>2275</v>
      </c>
      <c r="L166" t="s">
        <v>118</v>
      </c>
      <c r="M166" s="16" t="s">
        <v>1521</v>
      </c>
      <c r="N166" s="16" t="s">
        <v>164</v>
      </c>
      <c r="O166" s="10" t="s">
        <v>1522</v>
      </c>
      <c r="P166" s="25" t="s">
        <v>551</v>
      </c>
    </row>
    <row r="167" spans="1:16" x14ac:dyDescent="0.25">
      <c r="A167" s="24">
        <v>164</v>
      </c>
      <c r="B167" s="10" t="s">
        <v>1523</v>
      </c>
      <c r="C167" s="11">
        <v>41767</v>
      </c>
      <c r="D167" s="12" t="s">
        <v>552</v>
      </c>
      <c r="E167" s="12" t="s">
        <v>16</v>
      </c>
      <c r="F167" s="13">
        <v>33760400</v>
      </c>
      <c r="G167" s="14">
        <v>6</v>
      </c>
      <c r="H167" s="15">
        <v>0.12</v>
      </c>
      <c r="I167" s="11">
        <v>30126</v>
      </c>
      <c r="J167" s="10" t="s">
        <v>1023</v>
      </c>
      <c r="K167" t="s">
        <v>2275</v>
      </c>
      <c r="L167" t="s">
        <v>123</v>
      </c>
      <c r="M167" s="16" t="s">
        <v>1524</v>
      </c>
      <c r="N167" s="16" t="s">
        <v>168</v>
      </c>
      <c r="O167" s="10" t="s">
        <v>1525</v>
      </c>
      <c r="P167" s="25" t="s">
        <v>553</v>
      </c>
    </row>
    <row r="168" spans="1:16" x14ac:dyDescent="0.25">
      <c r="A168" s="24">
        <v>165</v>
      </c>
      <c r="B168" s="10" t="s">
        <v>1526</v>
      </c>
      <c r="C168" s="11">
        <v>41768</v>
      </c>
      <c r="D168" s="12" t="s">
        <v>554</v>
      </c>
      <c r="E168" s="12" t="s">
        <v>22</v>
      </c>
      <c r="F168" s="13">
        <v>38580100</v>
      </c>
      <c r="G168" s="14">
        <v>42</v>
      </c>
      <c r="H168" s="15">
        <v>0.2</v>
      </c>
      <c r="I168" s="11">
        <v>18648</v>
      </c>
      <c r="J168" s="10" t="s">
        <v>1023</v>
      </c>
      <c r="K168" t="s">
        <v>2275</v>
      </c>
      <c r="L168" t="s">
        <v>129</v>
      </c>
      <c r="M168" s="16" t="s">
        <v>1527</v>
      </c>
      <c r="N168" s="16" t="s">
        <v>555</v>
      </c>
      <c r="O168" s="10" t="s">
        <v>1528</v>
      </c>
      <c r="P168" s="25" t="s">
        <v>556</v>
      </c>
    </row>
    <row r="169" spans="1:16" x14ac:dyDescent="0.25">
      <c r="A169" s="24">
        <v>166</v>
      </c>
      <c r="B169" s="10" t="s">
        <v>1529</v>
      </c>
      <c r="C169" s="11">
        <v>41784</v>
      </c>
      <c r="D169" s="12" t="s">
        <v>557</v>
      </c>
      <c r="E169" s="12" t="s">
        <v>28</v>
      </c>
      <c r="F169" s="13">
        <v>5470600</v>
      </c>
      <c r="G169" s="14">
        <v>42</v>
      </c>
      <c r="H169" s="15">
        <v>0.2</v>
      </c>
      <c r="I169" s="11">
        <v>24635</v>
      </c>
      <c r="J169" s="10" t="s">
        <v>1023</v>
      </c>
      <c r="K169" t="s">
        <v>2275</v>
      </c>
      <c r="L169" t="s">
        <v>135</v>
      </c>
      <c r="M169" s="16" t="s">
        <v>1530</v>
      </c>
      <c r="N169" s="16" t="s">
        <v>175</v>
      </c>
      <c r="O169" s="10" t="s">
        <v>1531</v>
      </c>
      <c r="P169" s="25" t="s">
        <v>558</v>
      </c>
    </row>
    <row r="170" spans="1:16" x14ac:dyDescent="0.25">
      <c r="A170" s="24">
        <v>167</v>
      </c>
      <c r="B170" s="10" t="s">
        <v>1532</v>
      </c>
      <c r="C170" s="11">
        <v>41776</v>
      </c>
      <c r="D170" s="12" t="s">
        <v>559</v>
      </c>
      <c r="E170" s="12" t="s">
        <v>34</v>
      </c>
      <c r="F170" s="13">
        <v>7390700</v>
      </c>
      <c r="G170" s="14">
        <v>18</v>
      </c>
      <c r="H170" s="15">
        <v>0.15</v>
      </c>
      <c r="I170" s="11">
        <v>23917</v>
      </c>
      <c r="J170" s="10" t="s">
        <v>1024</v>
      </c>
      <c r="K170" t="s">
        <v>2275</v>
      </c>
      <c r="L170" t="s">
        <v>141</v>
      </c>
      <c r="M170" s="16" t="s">
        <v>1533</v>
      </c>
      <c r="N170" s="16" t="s">
        <v>178</v>
      </c>
      <c r="O170" s="10" t="s">
        <v>1534</v>
      </c>
      <c r="P170" s="25" t="s">
        <v>560</v>
      </c>
    </row>
    <row r="171" spans="1:16" x14ac:dyDescent="0.25">
      <c r="A171" s="24">
        <v>168</v>
      </c>
      <c r="B171" s="10" t="s">
        <v>1535</v>
      </c>
      <c r="C171" s="11">
        <v>41775</v>
      </c>
      <c r="D171" s="12" t="s">
        <v>561</v>
      </c>
      <c r="E171" s="12" t="s">
        <v>40</v>
      </c>
      <c r="F171" s="13">
        <v>47840100</v>
      </c>
      <c r="G171" s="14">
        <v>48</v>
      </c>
      <c r="H171" s="15">
        <v>0.22</v>
      </c>
      <c r="I171" s="11">
        <v>20241</v>
      </c>
      <c r="J171" s="10" t="s">
        <v>1024</v>
      </c>
      <c r="K171" t="s">
        <v>2277</v>
      </c>
      <c r="L171" t="s">
        <v>147</v>
      </c>
      <c r="M171" s="16" t="s">
        <v>1536</v>
      </c>
      <c r="N171" s="16" t="s">
        <v>181</v>
      </c>
      <c r="O171" s="10" t="s">
        <v>1537</v>
      </c>
      <c r="P171" s="25" t="s">
        <v>562</v>
      </c>
    </row>
    <row r="172" spans="1:16" x14ac:dyDescent="0.25">
      <c r="A172" s="24">
        <v>169</v>
      </c>
      <c r="B172" s="10" t="s">
        <v>1538</v>
      </c>
      <c r="C172" s="11">
        <v>41778</v>
      </c>
      <c r="D172" s="12" t="s">
        <v>563</v>
      </c>
      <c r="E172" s="12" t="s">
        <v>46</v>
      </c>
      <c r="F172" s="13">
        <v>55810600</v>
      </c>
      <c r="G172" s="14">
        <v>30</v>
      </c>
      <c r="H172" s="15">
        <v>0.18</v>
      </c>
      <c r="I172" s="11">
        <v>31947</v>
      </c>
      <c r="J172" s="10" t="s">
        <v>1024</v>
      </c>
      <c r="K172" t="s">
        <v>2277</v>
      </c>
      <c r="L172" t="s">
        <v>151</v>
      </c>
      <c r="M172" s="16" t="s">
        <v>1539</v>
      </c>
      <c r="N172" s="16" t="s">
        <v>184</v>
      </c>
      <c r="O172" s="10" t="s">
        <v>1540</v>
      </c>
      <c r="P172" s="25" t="s">
        <v>564</v>
      </c>
    </row>
    <row r="173" spans="1:16" x14ac:dyDescent="0.25">
      <c r="A173" s="24">
        <v>170</v>
      </c>
      <c r="B173" s="10" t="s">
        <v>1541</v>
      </c>
      <c r="C173" s="11">
        <v>41769</v>
      </c>
      <c r="D173" s="12" t="s">
        <v>565</v>
      </c>
      <c r="E173" s="12" t="s">
        <v>52</v>
      </c>
      <c r="F173" s="13">
        <v>54660900</v>
      </c>
      <c r="G173" s="14">
        <v>36</v>
      </c>
      <c r="H173" s="15">
        <v>0.2</v>
      </c>
      <c r="I173" s="11">
        <v>27962</v>
      </c>
      <c r="J173" s="10" t="s">
        <v>1024</v>
      </c>
      <c r="K173" t="s">
        <v>2278</v>
      </c>
      <c r="L173" t="s">
        <v>155</v>
      </c>
      <c r="M173" s="16" t="s">
        <v>1542</v>
      </c>
      <c r="N173" s="16" t="s">
        <v>187</v>
      </c>
      <c r="O173" s="10" t="s">
        <v>1543</v>
      </c>
      <c r="P173" s="25" t="s">
        <v>566</v>
      </c>
    </row>
    <row r="174" spans="1:16" x14ac:dyDescent="0.25">
      <c r="A174" s="24">
        <v>171</v>
      </c>
      <c r="B174" s="10" t="s">
        <v>1544</v>
      </c>
      <c r="C174" s="11">
        <v>41772</v>
      </c>
      <c r="D174" s="12" t="s">
        <v>567</v>
      </c>
      <c r="E174" s="12" t="s">
        <v>126</v>
      </c>
      <c r="F174" s="13">
        <v>20150300</v>
      </c>
      <c r="G174" s="14">
        <v>42</v>
      </c>
      <c r="H174" s="15">
        <v>0.2</v>
      </c>
      <c r="I174" s="11">
        <v>18706</v>
      </c>
      <c r="J174" s="10" t="s">
        <v>1024</v>
      </c>
      <c r="K174" t="s">
        <v>2278</v>
      </c>
      <c r="L174" t="s">
        <v>159</v>
      </c>
      <c r="M174" s="16" t="s">
        <v>1545</v>
      </c>
      <c r="N174" s="16" t="s">
        <v>190</v>
      </c>
      <c r="O174" s="10" t="s">
        <v>1546</v>
      </c>
      <c r="P174" s="25" t="s">
        <v>568</v>
      </c>
    </row>
    <row r="175" spans="1:16" x14ac:dyDescent="0.25">
      <c r="A175" s="24">
        <v>172</v>
      </c>
      <c r="B175" s="10" t="s">
        <v>1547</v>
      </c>
      <c r="C175" s="11">
        <v>41762</v>
      </c>
      <c r="D175" s="12" t="s">
        <v>569</v>
      </c>
      <c r="E175" s="12" t="s">
        <v>132</v>
      </c>
      <c r="F175" s="13">
        <v>45110300</v>
      </c>
      <c r="G175" s="14">
        <v>60</v>
      </c>
      <c r="H175" s="15">
        <v>0.25</v>
      </c>
      <c r="I175" s="11">
        <v>30961</v>
      </c>
      <c r="J175" s="10" t="s">
        <v>1024</v>
      </c>
      <c r="K175" t="s">
        <v>2278</v>
      </c>
      <c r="L175" t="s">
        <v>163</v>
      </c>
      <c r="M175" s="16" t="s">
        <v>1548</v>
      </c>
      <c r="N175" s="16" t="s">
        <v>193</v>
      </c>
      <c r="O175" s="10" t="s">
        <v>1549</v>
      </c>
      <c r="P175" s="25" t="s">
        <v>570</v>
      </c>
    </row>
    <row r="176" spans="1:16" x14ac:dyDescent="0.25">
      <c r="A176" s="24">
        <v>173</v>
      </c>
      <c r="B176" s="10" t="s">
        <v>1550</v>
      </c>
      <c r="C176" s="11">
        <v>41773</v>
      </c>
      <c r="D176" s="12" t="s">
        <v>571</v>
      </c>
      <c r="E176" s="12" t="s">
        <v>138</v>
      </c>
      <c r="F176" s="13">
        <v>29560700</v>
      </c>
      <c r="G176" s="14">
        <v>24</v>
      </c>
      <c r="H176" s="15">
        <v>0.18</v>
      </c>
      <c r="I176" s="11">
        <v>28232</v>
      </c>
      <c r="J176" s="10" t="s">
        <v>1024</v>
      </c>
      <c r="K176" t="s">
        <v>2278</v>
      </c>
      <c r="L176" t="s">
        <v>167</v>
      </c>
      <c r="M176" s="16" t="s">
        <v>1551</v>
      </c>
      <c r="N176" s="16" t="s">
        <v>572</v>
      </c>
      <c r="O176" s="10" t="s">
        <v>1552</v>
      </c>
      <c r="P176" s="25" t="s">
        <v>573</v>
      </c>
    </row>
    <row r="177" spans="1:16" x14ac:dyDescent="0.25">
      <c r="A177" s="24">
        <v>174</v>
      </c>
      <c r="B177" s="10" t="s">
        <v>1553</v>
      </c>
      <c r="C177" s="11">
        <v>41780</v>
      </c>
      <c r="D177" s="12" t="s">
        <v>574</v>
      </c>
      <c r="E177" s="12" t="s">
        <v>144</v>
      </c>
      <c r="F177" s="13">
        <v>46260600</v>
      </c>
      <c r="G177" s="14">
        <v>6</v>
      </c>
      <c r="H177" s="15">
        <v>0.12</v>
      </c>
      <c r="I177" s="11">
        <v>29011</v>
      </c>
      <c r="J177" s="10" t="s">
        <v>1023</v>
      </c>
      <c r="K177">
        <v>0</v>
      </c>
      <c r="L177" t="s">
        <v>171</v>
      </c>
      <c r="M177" s="16" t="s">
        <v>1554</v>
      </c>
      <c r="N177" s="16" t="s">
        <v>199</v>
      </c>
      <c r="O177" s="10" t="s">
        <v>1555</v>
      </c>
      <c r="P177" s="25" t="s">
        <v>575</v>
      </c>
    </row>
    <row r="178" spans="1:16" x14ac:dyDescent="0.25">
      <c r="A178" s="24">
        <v>175</v>
      </c>
      <c r="B178" s="10" t="s">
        <v>1556</v>
      </c>
      <c r="C178" s="11">
        <v>41769</v>
      </c>
      <c r="D178" s="12" t="s">
        <v>576</v>
      </c>
      <c r="E178" s="12" t="s">
        <v>16</v>
      </c>
      <c r="F178" s="13">
        <v>20150400</v>
      </c>
      <c r="G178" s="14">
        <v>48</v>
      </c>
      <c r="H178" s="15">
        <v>0.22</v>
      </c>
      <c r="I178" s="11">
        <v>29011</v>
      </c>
      <c r="J178" s="10" t="s">
        <v>1024</v>
      </c>
      <c r="K178" t="s">
        <v>2275</v>
      </c>
      <c r="L178" t="s">
        <v>17</v>
      </c>
      <c r="M178" s="16" t="s">
        <v>1557</v>
      </c>
      <c r="N178" s="16" t="s">
        <v>202</v>
      </c>
      <c r="O178" s="10" t="s">
        <v>1558</v>
      </c>
      <c r="P178" s="25" t="s">
        <v>577</v>
      </c>
    </row>
    <row r="179" spans="1:16" x14ac:dyDescent="0.25">
      <c r="A179" s="24">
        <v>176</v>
      </c>
      <c r="B179" s="10" t="s">
        <v>1559</v>
      </c>
      <c r="C179" s="11">
        <v>41764</v>
      </c>
      <c r="D179" s="12" t="s">
        <v>578</v>
      </c>
      <c r="E179" s="12" t="s">
        <v>22</v>
      </c>
      <c r="F179" s="13">
        <v>41620900</v>
      </c>
      <c r="G179" s="14">
        <v>18</v>
      </c>
      <c r="H179" s="15">
        <v>0.15</v>
      </c>
      <c r="I179" s="11">
        <v>27021</v>
      </c>
      <c r="J179" s="10" t="s">
        <v>1024</v>
      </c>
      <c r="K179" t="s">
        <v>2275</v>
      </c>
      <c r="L179" t="s">
        <v>23</v>
      </c>
      <c r="M179" s="16" t="s">
        <v>1560</v>
      </c>
      <c r="N179" s="16" t="s">
        <v>205</v>
      </c>
      <c r="O179" s="10" t="s">
        <v>1561</v>
      </c>
      <c r="P179" s="25" t="s">
        <v>579</v>
      </c>
    </row>
    <row r="180" spans="1:16" x14ac:dyDescent="0.25">
      <c r="A180" s="24">
        <v>177</v>
      </c>
      <c r="B180" s="10" t="s">
        <v>1562</v>
      </c>
      <c r="C180" s="11">
        <v>41781</v>
      </c>
      <c r="D180" s="12" t="s">
        <v>580</v>
      </c>
      <c r="E180" s="12" t="s">
        <v>28</v>
      </c>
      <c r="F180" s="13">
        <v>47090100</v>
      </c>
      <c r="G180" s="14">
        <v>36</v>
      </c>
      <c r="H180" s="15">
        <v>0.2</v>
      </c>
      <c r="I180" s="11">
        <v>22466</v>
      </c>
      <c r="J180" s="10" t="s">
        <v>1024</v>
      </c>
      <c r="K180" t="s">
        <v>2275</v>
      </c>
      <c r="L180" t="s">
        <v>29</v>
      </c>
      <c r="M180" s="16" t="s">
        <v>1563</v>
      </c>
      <c r="N180" s="16" t="s">
        <v>208</v>
      </c>
      <c r="O180" s="10" t="s">
        <v>1564</v>
      </c>
      <c r="P180" s="25" t="s">
        <v>581</v>
      </c>
    </row>
    <row r="181" spans="1:16" x14ac:dyDescent="0.25">
      <c r="A181" s="24">
        <v>178</v>
      </c>
      <c r="B181" s="10" t="s">
        <v>1565</v>
      </c>
      <c r="C181" s="11">
        <v>41767</v>
      </c>
      <c r="D181" s="12" t="s">
        <v>582</v>
      </c>
      <c r="E181" s="12" t="s">
        <v>34</v>
      </c>
      <c r="F181" s="13">
        <v>22420300</v>
      </c>
      <c r="G181" s="14">
        <v>36</v>
      </c>
      <c r="H181" s="15">
        <v>0.2</v>
      </c>
      <c r="I181" s="11">
        <v>29011</v>
      </c>
      <c r="J181" s="10" t="s">
        <v>1023</v>
      </c>
      <c r="K181" t="s">
        <v>2276</v>
      </c>
      <c r="L181" t="s">
        <v>35</v>
      </c>
      <c r="M181" s="16" t="s">
        <v>1566</v>
      </c>
      <c r="N181" s="16" t="s">
        <v>583</v>
      </c>
      <c r="O181" s="10" t="s">
        <v>1567</v>
      </c>
      <c r="P181" s="25" t="s">
        <v>584</v>
      </c>
    </row>
    <row r="182" spans="1:16" x14ac:dyDescent="0.25">
      <c r="A182" s="24">
        <v>179</v>
      </c>
      <c r="B182" s="10" t="s">
        <v>1568</v>
      </c>
      <c r="C182" s="11">
        <v>41782</v>
      </c>
      <c r="D182" s="12" t="s">
        <v>585</v>
      </c>
      <c r="E182" s="12" t="s">
        <v>40</v>
      </c>
      <c r="F182" s="13">
        <v>27220500</v>
      </c>
      <c r="G182" s="14">
        <v>24</v>
      </c>
      <c r="H182" s="15">
        <v>0.18</v>
      </c>
      <c r="I182" s="11">
        <v>21129</v>
      </c>
      <c r="J182" s="10" t="s">
        <v>1024</v>
      </c>
      <c r="K182" t="s">
        <v>2276</v>
      </c>
      <c r="L182" t="s">
        <v>41</v>
      </c>
      <c r="M182" s="16" t="s">
        <v>1569</v>
      </c>
      <c r="N182" s="17" t="s">
        <v>214</v>
      </c>
      <c r="O182" s="10" t="s">
        <v>1570</v>
      </c>
      <c r="P182" s="25" t="s">
        <v>586</v>
      </c>
    </row>
    <row r="183" spans="1:16" x14ac:dyDescent="0.25">
      <c r="A183" s="24">
        <v>180</v>
      </c>
      <c r="B183" s="10" t="s">
        <v>1571</v>
      </c>
      <c r="C183" s="11">
        <v>41770</v>
      </c>
      <c r="D183" s="12" t="s">
        <v>587</v>
      </c>
      <c r="E183" s="12" t="s">
        <v>46</v>
      </c>
      <c r="F183" s="13">
        <v>12160100</v>
      </c>
      <c r="G183" s="14">
        <v>54</v>
      </c>
      <c r="H183" s="15">
        <v>0.22</v>
      </c>
      <c r="I183" s="11">
        <v>27623</v>
      </c>
      <c r="J183" s="10" t="s">
        <v>1023</v>
      </c>
      <c r="K183" t="s">
        <v>2275</v>
      </c>
      <c r="L183" t="s">
        <v>47</v>
      </c>
      <c r="M183" s="16" t="s">
        <v>1572</v>
      </c>
      <c r="N183" s="17" t="s">
        <v>217</v>
      </c>
      <c r="O183" s="10" t="s">
        <v>1573</v>
      </c>
      <c r="P183" s="25" t="s">
        <v>588</v>
      </c>
    </row>
    <row r="184" spans="1:16" x14ac:dyDescent="0.25">
      <c r="A184" s="24">
        <v>181</v>
      </c>
      <c r="B184" s="10" t="s">
        <v>1574</v>
      </c>
      <c r="C184" s="11">
        <v>41760</v>
      </c>
      <c r="D184" s="12" t="s">
        <v>589</v>
      </c>
      <c r="E184" s="12" t="s">
        <v>52</v>
      </c>
      <c r="F184" s="13">
        <v>20820900</v>
      </c>
      <c r="G184" s="14">
        <v>18</v>
      </c>
      <c r="H184" s="15">
        <v>0.15</v>
      </c>
      <c r="I184" s="11">
        <v>22261</v>
      </c>
      <c r="J184" s="10" t="s">
        <v>1023</v>
      </c>
      <c r="K184" t="s">
        <v>2277</v>
      </c>
      <c r="L184" t="s">
        <v>53</v>
      </c>
      <c r="M184" s="16" t="s">
        <v>1575</v>
      </c>
      <c r="N184" s="17" t="s">
        <v>590</v>
      </c>
      <c r="O184" s="10" t="s">
        <v>1576</v>
      </c>
      <c r="P184" s="25" t="s">
        <v>591</v>
      </c>
    </row>
    <row r="185" spans="1:16" x14ac:dyDescent="0.25">
      <c r="A185" s="24">
        <v>182</v>
      </c>
      <c r="B185" s="10" t="s">
        <v>1577</v>
      </c>
      <c r="C185" s="11">
        <v>41766</v>
      </c>
      <c r="D185" s="12" t="s">
        <v>592</v>
      </c>
      <c r="E185" s="12" t="s">
        <v>58</v>
      </c>
      <c r="F185" s="13">
        <v>43180700</v>
      </c>
      <c r="G185" s="14">
        <v>60</v>
      </c>
      <c r="H185" s="15">
        <v>0.25</v>
      </c>
      <c r="I185" s="11">
        <v>30568</v>
      </c>
      <c r="J185" s="10" t="s">
        <v>1023</v>
      </c>
      <c r="K185" t="s">
        <v>2275</v>
      </c>
      <c r="L185" t="s">
        <v>59</v>
      </c>
      <c r="M185" s="16" t="s">
        <v>1578</v>
      </c>
      <c r="N185" s="17" t="s">
        <v>223</v>
      </c>
      <c r="O185" s="10" t="s">
        <v>1579</v>
      </c>
      <c r="P185" s="25" t="s">
        <v>593</v>
      </c>
    </row>
    <row r="186" spans="1:16" x14ac:dyDescent="0.25">
      <c r="A186" s="24">
        <v>183</v>
      </c>
      <c r="B186" s="10" t="s">
        <v>1580</v>
      </c>
      <c r="C186" s="11">
        <v>41769</v>
      </c>
      <c r="D186" s="12" t="s">
        <v>594</v>
      </c>
      <c r="E186" s="12" t="s">
        <v>64</v>
      </c>
      <c r="F186" s="13">
        <v>14350300</v>
      </c>
      <c r="G186" s="14">
        <v>48</v>
      </c>
      <c r="H186" s="15">
        <v>0.22</v>
      </c>
      <c r="I186" s="11">
        <v>23020</v>
      </c>
      <c r="J186" s="10" t="s">
        <v>1024</v>
      </c>
      <c r="K186" t="s">
        <v>2277</v>
      </c>
      <c r="L186" t="s">
        <v>65</v>
      </c>
      <c r="M186" s="16" t="s">
        <v>1581</v>
      </c>
      <c r="N186" s="17" t="s">
        <v>226</v>
      </c>
      <c r="O186" s="10" t="s">
        <v>1582</v>
      </c>
      <c r="P186" s="25" t="s">
        <v>595</v>
      </c>
    </row>
    <row r="187" spans="1:16" x14ac:dyDescent="0.25">
      <c r="A187" s="24">
        <v>184</v>
      </c>
      <c r="B187" s="10" t="s">
        <v>1583</v>
      </c>
      <c r="C187" s="11">
        <v>41766</v>
      </c>
      <c r="D187" s="12" t="s">
        <v>596</v>
      </c>
      <c r="E187" s="12" t="s">
        <v>70</v>
      </c>
      <c r="F187" s="13">
        <v>10440300</v>
      </c>
      <c r="G187" s="14">
        <v>54</v>
      </c>
      <c r="H187" s="15">
        <v>0.22</v>
      </c>
      <c r="I187" s="11">
        <v>27023</v>
      </c>
      <c r="J187" s="10" t="s">
        <v>1023</v>
      </c>
      <c r="K187" t="s">
        <v>2276</v>
      </c>
      <c r="L187" t="s">
        <v>71</v>
      </c>
      <c r="M187" s="16" t="s">
        <v>1584</v>
      </c>
      <c r="N187" s="17" t="s">
        <v>229</v>
      </c>
      <c r="O187" s="10" t="s">
        <v>1585</v>
      </c>
      <c r="P187" s="25" t="s">
        <v>597</v>
      </c>
    </row>
    <row r="188" spans="1:16" x14ac:dyDescent="0.25">
      <c r="A188" s="24">
        <v>185</v>
      </c>
      <c r="B188" s="10" t="s">
        <v>1586</v>
      </c>
      <c r="C188" s="11">
        <v>41760</v>
      </c>
      <c r="D188" s="12" t="s">
        <v>598</v>
      </c>
      <c r="E188" s="12" t="s">
        <v>76</v>
      </c>
      <c r="F188" s="13">
        <v>4550200</v>
      </c>
      <c r="G188" s="14">
        <v>12</v>
      </c>
      <c r="H188" s="15">
        <v>0.14000000000000001</v>
      </c>
      <c r="I188" s="11">
        <v>27969</v>
      </c>
      <c r="J188" s="10" t="s">
        <v>1024</v>
      </c>
      <c r="K188" t="s">
        <v>2275</v>
      </c>
      <c r="L188" t="s">
        <v>77</v>
      </c>
      <c r="M188" s="16" t="s">
        <v>1587</v>
      </c>
      <c r="N188" s="17" t="s">
        <v>232</v>
      </c>
      <c r="O188" s="10" t="s">
        <v>1588</v>
      </c>
      <c r="P188" s="25" t="s">
        <v>599</v>
      </c>
    </row>
    <row r="189" spans="1:16" x14ac:dyDescent="0.25">
      <c r="A189" s="24">
        <v>186</v>
      </c>
      <c r="B189" s="10" t="s">
        <v>1589</v>
      </c>
      <c r="C189" s="11">
        <v>41778</v>
      </c>
      <c r="D189" s="12" t="s">
        <v>600</v>
      </c>
      <c r="E189" s="12" t="s">
        <v>82</v>
      </c>
      <c r="F189" s="13">
        <v>54860500</v>
      </c>
      <c r="G189" s="14">
        <v>60</v>
      </c>
      <c r="H189" s="15">
        <v>0.25</v>
      </c>
      <c r="I189" s="11">
        <v>26246</v>
      </c>
      <c r="J189" s="10" t="s">
        <v>1024</v>
      </c>
      <c r="K189" t="s">
        <v>2275</v>
      </c>
      <c r="L189" t="s">
        <v>83</v>
      </c>
      <c r="M189" s="16" t="s">
        <v>1590</v>
      </c>
      <c r="N189" s="17" t="s">
        <v>235</v>
      </c>
      <c r="O189" s="10" t="s">
        <v>1591</v>
      </c>
      <c r="P189" s="25" t="s">
        <v>601</v>
      </c>
    </row>
    <row r="190" spans="1:16" x14ac:dyDescent="0.25">
      <c r="A190" s="24">
        <v>187</v>
      </c>
      <c r="B190" s="10" t="s">
        <v>1592</v>
      </c>
      <c r="C190" s="11">
        <v>41767</v>
      </c>
      <c r="D190" s="12" t="s">
        <v>602</v>
      </c>
      <c r="E190" s="12" t="s">
        <v>88</v>
      </c>
      <c r="F190" s="13">
        <v>4540800</v>
      </c>
      <c r="G190" s="14">
        <v>12</v>
      </c>
      <c r="H190" s="15">
        <v>0.14000000000000001</v>
      </c>
      <c r="I190" s="11">
        <v>29459</v>
      </c>
      <c r="J190" s="10" t="s">
        <v>1024</v>
      </c>
      <c r="K190" t="s">
        <v>2275</v>
      </c>
      <c r="L190" t="s">
        <v>89</v>
      </c>
      <c r="M190" s="16" t="s">
        <v>1593</v>
      </c>
      <c r="N190" s="17" t="s">
        <v>238</v>
      </c>
      <c r="O190" s="10" t="s">
        <v>1594</v>
      </c>
      <c r="P190" s="25" t="s">
        <v>603</v>
      </c>
    </row>
    <row r="191" spans="1:16" x14ac:dyDescent="0.25">
      <c r="A191" s="24">
        <v>188</v>
      </c>
      <c r="B191" s="10" t="s">
        <v>1595</v>
      </c>
      <c r="C191" s="11">
        <v>41762</v>
      </c>
      <c r="D191" s="12" t="s">
        <v>604</v>
      </c>
      <c r="E191" s="12" t="s">
        <v>94</v>
      </c>
      <c r="F191" s="13">
        <v>29480600</v>
      </c>
      <c r="G191" s="14">
        <v>42</v>
      </c>
      <c r="H191" s="15">
        <v>0.2</v>
      </c>
      <c r="I191" s="11">
        <v>21869</v>
      </c>
      <c r="J191" s="10" t="s">
        <v>1024</v>
      </c>
      <c r="K191" t="s">
        <v>2275</v>
      </c>
      <c r="L191" t="s">
        <v>95</v>
      </c>
      <c r="M191" s="16" t="s">
        <v>1596</v>
      </c>
      <c r="N191" s="17" t="s">
        <v>241</v>
      </c>
      <c r="O191" s="10" t="s">
        <v>1597</v>
      </c>
      <c r="P191" s="25" t="s">
        <v>605</v>
      </c>
    </row>
    <row r="192" spans="1:16" x14ac:dyDescent="0.25">
      <c r="A192" s="24">
        <v>189</v>
      </c>
      <c r="B192" s="10" t="s">
        <v>1598</v>
      </c>
      <c r="C192" s="11">
        <v>41770</v>
      </c>
      <c r="D192" s="12" t="s">
        <v>606</v>
      </c>
      <c r="E192" s="12" t="s">
        <v>100</v>
      </c>
      <c r="F192" s="13">
        <v>33370500</v>
      </c>
      <c r="G192" s="14">
        <v>54</v>
      </c>
      <c r="H192" s="15">
        <v>0.22</v>
      </c>
      <c r="I192" s="11">
        <v>20173</v>
      </c>
      <c r="J192" s="10" t="s">
        <v>1024</v>
      </c>
      <c r="K192" t="s">
        <v>2278</v>
      </c>
      <c r="L192" t="s">
        <v>101</v>
      </c>
      <c r="M192" s="16" t="s">
        <v>1599</v>
      </c>
      <c r="N192" s="17" t="s">
        <v>244</v>
      </c>
      <c r="O192" s="10" t="s">
        <v>1600</v>
      </c>
      <c r="P192" s="25" t="s">
        <v>607</v>
      </c>
    </row>
    <row r="193" spans="1:16" x14ac:dyDescent="0.25">
      <c r="A193" s="24">
        <v>190</v>
      </c>
      <c r="B193" s="10" t="s">
        <v>1601</v>
      </c>
      <c r="C193" s="11">
        <v>41769</v>
      </c>
      <c r="D193" s="12" t="s">
        <v>608</v>
      </c>
      <c r="E193" s="12" t="s">
        <v>106</v>
      </c>
      <c r="F193" s="13">
        <v>57580300</v>
      </c>
      <c r="G193" s="14">
        <v>6</v>
      </c>
      <c r="H193" s="15">
        <v>0.12</v>
      </c>
      <c r="I193" s="11">
        <v>32004</v>
      </c>
      <c r="J193" s="10" t="s">
        <v>1024</v>
      </c>
      <c r="K193" t="s">
        <v>2277</v>
      </c>
      <c r="L193" t="s">
        <v>107</v>
      </c>
      <c r="M193" s="16" t="s">
        <v>1602</v>
      </c>
      <c r="N193" s="17" t="s">
        <v>247</v>
      </c>
      <c r="O193" s="10" t="s">
        <v>1603</v>
      </c>
      <c r="P193" s="25" t="s">
        <v>609</v>
      </c>
    </row>
    <row r="194" spans="1:16" x14ac:dyDescent="0.25">
      <c r="A194" s="24">
        <v>191</v>
      </c>
      <c r="B194" s="10" t="s">
        <v>1604</v>
      </c>
      <c r="C194" s="11">
        <v>41765</v>
      </c>
      <c r="D194" s="12" t="s">
        <v>610</v>
      </c>
      <c r="E194" s="12" t="s">
        <v>112</v>
      </c>
      <c r="F194" s="13">
        <v>39680800</v>
      </c>
      <c r="G194" s="14">
        <v>60</v>
      </c>
      <c r="H194" s="15">
        <v>0.25</v>
      </c>
      <c r="I194" s="11">
        <v>25399</v>
      </c>
      <c r="J194" s="10" t="s">
        <v>1023</v>
      </c>
      <c r="K194" t="s">
        <v>2275</v>
      </c>
      <c r="L194" t="s">
        <v>113</v>
      </c>
      <c r="M194" s="16" t="s">
        <v>1605</v>
      </c>
      <c r="N194" s="16" t="s">
        <v>250</v>
      </c>
      <c r="O194" s="10" t="s">
        <v>1606</v>
      </c>
      <c r="P194" s="25" t="s">
        <v>611</v>
      </c>
    </row>
    <row r="195" spans="1:16" x14ac:dyDescent="0.25">
      <c r="A195" s="24">
        <v>192</v>
      </c>
      <c r="B195" s="10" t="s">
        <v>1607</v>
      </c>
      <c r="C195" s="11">
        <v>41783</v>
      </c>
      <c r="D195" s="12" t="s">
        <v>612</v>
      </c>
      <c r="E195" s="12" t="s">
        <v>117</v>
      </c>
      <c r="F195" s="13">
        <v>3420900</v>
      </c>
      <c r="G195" s="14">
        <v>60</v>
      </c>
      <c r="H195" s="15">
        <v>0.25</v>
      </c>
      <c r="I195" s="11">
        <v>20285</v>
      </c>
      <c r="J195" s="10" t="s">
        <v>1023</v>
      </c>
      <c r="K195" t="s">
        <v>2275</v>
      </c>
      <c r="L195" t="s">
        <v>118</v>
      </c>
      <c r="M195" s="16" t="s">
        <v>1608</v>
      </c>
      <c r="N195" s="16" t="s">
        <v>253</v>
      </c>
      <c r="O195" s="10" t="s">
        <v>1609</v>
      </c>
      <c r="P195" s="25" t="s">
        <v>613</v>
      </c>
    </row>
    <row r="196" spans="1:16" x14ac:dyDescent="0.25">
      <c r="A196" s="24">
        <v>193</v>
      </c>
      <c r="B196" s="10" t="s">
        <v>1610</v>
      </c>
      <c r="C196" s="11">
        <v>41785</v>
      </c>
      <c r="D196" s="12" t="s">
        <v>614</v>
      </c>
      <c r="E196" s="12" t="s">
        <v>16</v>
      </c>
      <c r="F196" s="13">
        <v>27280400</v>
      </c>
      <c r="G196" s="14">
        <v>54</v>
      </c>
      <c r="H196" s="15">
        <v>0.22</v>
      </c>
      <c r="I196" s="11">
        <v>23281</v>
      </c>
      <c r="J196" s="10" t="s">
        <v>1023</v>
      </c>
      <c r="K196" t="s">
        <v>2275</v>
      </c>
      <c r="L196" t="s">
        <v>123</v>
      </c>
      <c r="M196" s="16" t="s">
        <v>1611</v>
      </c>
      <c r="N196" s="16" t="s">
        <v>256</v>
      </c>
      <c r="O196" s="10" t="s">
        <v>1612</v>
      </c>
      <c r="P196" s="25" t="s">
        <v>615</v>
      </c>
    </row>
    <row r="197" spans="1:16" x14ac:dyDescent="0.25">
      <c r="A197" s="24">
        <v>194</v>
      </c>
      <c r="B197" s="10" t="s">
        <v>1613</v>
      </c>
      <c r="C197" s="11">
        <v>41774</v>
      </c>
      <c r="D197" s="12" t="s">
        <v>616</v>
      </c>
      <c r="E197" s="12" t="s">
        <v>22</v>
      </c>
      <c r="F197" s="13">
        <v>29190300</v>
      </c>
      <c r="G197" s="14">
        <v>24</v>
      </c>
      <c r="H197" s="15">
        <v>0.18</v>
      </c>
      <c r="I197" s="11">
        <v>18298</v>
      </c>
      <c r="J197" s="10" t="s">
        <v>1023</v>
      </c>
      <c r="K197" t="s">
        <v>2275</v>
      </c>
      <c r="L197" t="s">
        <v>129</v>
      </c>
      <c r="M197" s="16" t="s">
        <v>1614</v>
      </c>
      <c r="N197" s="16" t="s">
        <v>259</v>
      </c>
      <c r="O197" s="10" t="s">
        <v>1615</v>
      </c>
      <c r="P197" s="25" t="s">
        <v>617</v>
      </c>
    </row>
    <row r="198" spans="1:16" x14ac:dyDescent="0.25">
      <c r="A198" s="24">
        <v>195</v>
      </c>
      <c r="B198" s="10" t="s">
        <v>1616</v>
      </c>
      <c r="C198" s="11">
        <v>41770</v>
      </c>
      <c r="D198" s="12" t="s">
        <v>618</v>
      </c>
      <c r="E198" s="12" t="s">
        <v>28</v>
      </c>
      <c r="F198" s="13">
        <v>15970100</v>
      </c>
      <c r="G198" s="14">
        <v>42</v>
      </c>
      <c r="H198" s="15">
        <v>0.2</v>
      </c>
      <c r="I198" s="11">
        <v>28512</v>
      </c>
      <c r="J198" s="10" t="s">
        <v>1024</v>
      </c>
      <c r="K198" t="s">
        <v>2275</v>
      </c>
      <c r="L198" t="s">
        <v>135</v>
      </c>
      <c r="M198" s="16" t="s">
        <v>1617</v>
      </c>
      <c r="N198" s="16" t="s">
        <v>619</v>
      </c>
      <c r="O198" s="10" t="s">
        <v>1618</v>
      </c>
      <c r="P198" s="25" t="s">
        <v>620</v>
      </c>
    </row>
    <row r="199" spans="1:16" x14ac:dyDescent="0.25">
      <c r="A199" s="24">
        <v>196</v>
      </c>
      <c r="B199" s="10" t="s">
        <v>1619</v>
      </c>
      <c r="C199" s="11">
        <v>41764</v>
      </c>
      <c r="D199" s="12" t="s">
        <v>621</v>
      </c>
      <c r="E199" s="12" t="s">
        <v>34</v>
      </c>
      <c r="F199" s="13">
        <v>33070800</v>
      </c>
      <c r="G199" s="14">
        <v>42</v>
      </c>
      <c r="H199" s="15">
        <v>0.2</v>
      </c>
      <c r="I199" s="11">
        <v>18609</v>
      </c>
      <c r="J199" s="10" t="s">
        <v>1024</v>
      </c>
      <c r="K199" t="s">
        <v>2275</v>
      </c>
      <c r="L199" t="s">
        <v>141</v>
      </c>
      <c r="M199" s="16" t="s">
        <v>1620</v>
      </c>
      <c r="N199" s="16" t="s">
        <v>622</v>
      </c>
      <c r="O199" s="10" t="s">
        <v>1621</v>
      </c>
      <c r="P199" s="25" t="s">
        <v>623</v>
      </c>
    </row>
    <row r="200" spans="1:16" x14ac:dyDescent="0.25">
      <c r="A200" s="24">
        <v>197</v>
      </c>
      <c r="B200" s="10" t="s">
        <v>1622</v>
      </c>
      <c r="C200" s="11">
        <v>41760</v>
      </c>
      <c r="D200" s="12" t="s">
        <v>624</v>
      </c>
      <c r="E200" s="12" t="s">
        <v>40</v>
      </c>
      <c r="F200" s="13">
        <v>38460300</v>
      </c>
      <c r="G200" s="14">
        <v>42</v>
      </c>
      <c r="H200" s="15">
        <v>0.2</v>
      </c>
      <c r="I200" s="11">
        <v>28238</v>
      </c>
      <c r="J200" s="10" t="s">
        <v>1023</v>
      </c>
      <c r="K200" t="s">
        <v>2277</v>
      </c>
      <c r="L200" t="s">
        <v>147</v>
      </c>
      <c r="M200" s="16" t="s">
        <v>1623</v>
      </c>
      <c r="N200" s="16" t="s">
        <v>268</v>
      </c>
      <c r="O200" s="10" t="s">
        <v>1624</v>
      </c>
      <c r="P200" s="25" t="s">
        <v>625</v>
      </c>
    </row>
    <row r="201" spans="1:16" x14ac:dyDescent="0.25">
      <c r="A201" s="24">
        <v>198</v>
      </c>
      <c r="B201" s="10" t="s">
        <v>1625</v>
      </c>
      <c r="C201" s="11">
        <v>41778</v>
      </c>
      <c r="D201" s="12" t="s">
        <v>626</v>
      </c>
      <c r="E201" s="12" t="s">
        <v>46</v>
      </c>
      <c r="F201" s="13">
        <v>2380700</v>
      </c>
      <c r="G201" s="14">
        <v>54</v>
      </c>
      <c r="H201" s="15">
        <v>0.22</v>
      </c>
      <c r="I201" s="11">
        <v>28584</v>
      </c>
      <c r="J201" s="10" t="s">
        <v>1024</v>
      </c>
      <c r="K201" t="s">
        <v>2277</v>
      </c>
      <c r="L201" t="s">
        <v>151</v>
      </c>
      <c r="M201" s="16" t="s">
        <v>1626</v>
      </c>
      <c r="N201" s="16" t="s">
        <v>271</v>
      </c>
      <c r="O201" s="10" t="s">
        <v>1627</v>
      </c>
      <c r="P201" s="25" t="s">
        <v>627</v>
      </c>
    </row>
    <row r="202" spans="1:16" x14ac:dyDescent="0.25">
      <c r="A202" s="24">
        <v>199</v>
      </c>
      <c r="B202" s="10" t="s">
        <v>1628</v>
      </c>
      <c r="C202" s="11">
        <v>41773</v>
      </c>
      <c r="D202" s="12" t="s">
        <v>628</v>
      </c>
      <c r="E202" s="12" t="s">
        <v>52</v>
      </c>
      <c r="F202" s="13">
        <v>29020900</v>
      </c>
      <c r="G202" s="14">
        <v>18</v>
      </c>
      <c r="H202" s="15">
        <v>0.15</v>
      </c>
      <c r="I202" s="11">
        <v>32435</v>
      </c>
      <c r="J202" s="10" t="s">
        <v>1023</v>
      </c>
      <c r="K202" t="s">
        <v>2278</v>
      </c>
      <c r="L202" t="s">
        <v>155</v>
      </c>
      <c r="M202" s="16" t="s">
        <v>1629</v>
      </c>
      <c r="N202" s="16" t="s">
        <v>274</v>
      </c>
      <c r="O202" s="10" t="s">
        <v>1630</v>
      </c>
      <c r="P202" s="25" t="s">
        <v>629</v>
      </c>
    </row>
    <row r="203" spans="1:16" x14ac:dyDescent="0.25">
      <c r="A203" s="24">
        <v>200</v>
      </c>
      <c r="B203" s="10" t="s">
        <v>1631</v>
      </c>
      <c r="C203" s="11">
        <v>41767</v>
      </c>
      <c r="D203" s="12" t="s">
        <v>630</v>
      </c>
      <c r="E203" s="12" t="s">
        <v>126</v>
      </c>
      <c r="F203" s="13">
        <v>43930400</v>
      </c>
      <c r="G203" s="14">
        <v>60</v>
      </c>
      <c r="H203" s="15">
        <v>0.25</v>
      </c>
      <c r="I203" s="11">
        <v>24336</v>
      </c>
      <c r="J203" s="10" t="s">
        <v>1023</v>
      </c>
      <c r="K203" t="s">
        <v>2278</v>
      </c>
      <c r="L203" t="s">
        <v>159</v>
      </c>
      <c r="M203" s="16" t="s">
        <v>1632</v>
      </c>
      <c r="N203" s="16" t="s">
        <v>277</v>
      </c>
      <c r="O203" s="10" t="s">
        <v>1633</v>
      </c>
      <c r="P203" s="25" t="s">
        <v>631</v>
      </c>
    </row>
    <row r="204" spans="1:16" x14ac:dyDescent="0.25">
      <c r="A204" s="24">
        <v>201</v>
      </c>
      <c r="B204" s="10" t="s">
        <v>1634</v>
      </c>
      <c r="C204" s="11">
        <v>41784</v>
      </c>
      <c r="D204" s="12" t="s">
        <v>632</v>
      </c>
      <c r="E204" s="12" t="s">
        <v>132</v>
      </c>
      <c r="F204" s="13">
        <v>12580200</v>
      </c>
      <c r="G204" s="14">
        <v>6</v>
      </c>
      <c r="H204" s="15">
        <v>0.12</v>
      </c>
      <c r="I204" s="11">
        <v>20737</v>
      </c>
      <c r="J204" s="10" t="s">
        <v>1023</v>
      </c>
      <c r="K204" t="s">
        <v>2278</v>
      </c>
      <c r="L204" t="s">
        <v>163</v>
      </c>
      <c r="M204" s="16" t="s">
        <v>1635</v>
      </c>
      <c r="N204" s="16" t="s">
        <v>633</v>
      </c>
      <c r="O204" s="10" t="s">
        <v>1636</v>
      </c>
      <c r="P204" s="25" t="s">
        <v>634</v>
      </c>
    </row>
    <row r="205" spans="1:16" x14ac:dyDescent="0.25">
      <c r="A205" s="24">
        <v>202</v>
      </c>
      <c r="B205" s="10" t="s">
        <v>1637</v>
      </c>
      <c r="C205" s="11">
        <v>41781</v>
      </c>
      <c r="D205" s="12" t="s">
        <v>635</v>
      </c>
      <c r="E205" s="12" t="s">
        <v>138</v>
      </c>
      <c r="F205" s="13">
        <v>27860200</v>
      </c>
      <c r="G205" s="14">
        <v>6</v>
      </c>
      <c r="H205" s="15">
        <v>0.12</v>
      </c>
      <c r="I205" s="11">
        <v>32805</v>
      </c>
      <c r="J205" s="10" t="s">
        <v>1023</v>
      </c>
      <c r="K205" t="s">
        <v>2278</v>
      </c>
      <c r="L205" t="s">
        <v>167</v>
      </c>
      <c r="M205" s="16" t="s">
        <v>1638</v>
      </c>
      <c r="N205" s="16" t="s">
        <v>283</v>
      </c>
      <c r="O205" s="10" t="s">
        <v>1639</v>
      </c>
      <c r="P205" s="25" t="s">
        <v>636</v>
      </c>
    </row>
    <row r="206" spans="1:16" x14ac:dyDescent="0.25">
      <c r="A206" s="24">
        <v>203</v>
      </c>
      <c r="B206" s="10" t="s">
        <v>1640</v>
      </c>
      <c r="C206" s="11">
        <v>41785</v>
      </c>
      <c r="D206" s="12" t="s">
        <v>637</v>
      </c>
      <c r="E206" s="12" t="s">
        <v>144</v>
      </c>
      <c r="F206" s="13">
        <v>41320700</v>
      </c>
      <c r="G206" s="14">
        <v>42</v>
      </c>
      <c r="H206" s="15">
        <v>0.2</v>
      </c>
      <c r="I206" s="11">
        <v>22387</v>
      </c>
      <c r="J206" s="10" t="s">
        <v>1023</v>
      </c>
      <c r="K206">
        <v>0</v>
      </c>
      <c r="L206" t="s">
        <v>171</v>
      </c>
      <c r="M206" s="16" t="s">
        <v>1641</v>
      </c>
      <c r="N206" s="16" t="s">
        <v>286</v>
      </c>
      <c r="O206" s="10" t="s">
        <v>1642</v>
      </c>
      <c r="P206" s="25" t="s">
        <v>638</v>
      </c>
    </row>
    <row r="207" spans="1:16" x14ac:dyDescent="0.25">
      <c r="A207" s="24">
        <v>204</v>
      </c>
      <c r="B207" s="10" t="s">
        <v>1643</v>
      </c>
      <c r="C207" s="11">
        <v>41766</v>
      </c>
      <c r="D207" s="12" t="s">
        <v>639</v>
      </c>
      <c r="E207" s="12" t="s">
        <v>16</v>
      </c>
      <c r="F207" s="13">
        <v>44170900</v>
      </c>
      <c r="G207" s="14">
        <v>12</v>
      </c>
      <c r="H207" s="15">
        <v>0.14000000000000001</v>
      </c>
      <c r="I207" s="11">
        <v>29301</v>
      </c>
      <c r="J207" s="10" t="s">
        <v>1024</v>
      </c>
      <c r="K207" t="s">
        <v>2275</v>
      </c>
      <c r="L207" t="s">
        <v>17</v>
      </c>
      <c r="M207" s="16" t="s">
        <v>1644</v>
      </c>
      <c r="N207" s="16" t="s">
        <v>289</v>
      </c>
      <c r="O207" s="10" t="s">
        <v>1645</v>
      </c>
      <c r="P207" s="25" t="s">
        <v>640</v>
      </c>
    </row>
    <row r="208" spans="1:16" x14ac:dyDescent="0.25">
      <c r="A208" s="24">
        <v>205</v>
      </c>
      <c r="B208" s="10" t="s">
        <v>1646</v>
      </c>
      <c r="C208" s="11">
        <v>41763</v>
      </c>
      <c r="D208" s="12" t="s">
        <v>641</v>
      </c>
      <c r="E208" s="12" t="s">
        <v>22</v>
      </c>
      <c r="F208" s="13">
        <v>57160800</v>
      </c>
      <c r="G208" s="14">
        <v>60</v>
      </c>
      <c r="H208" s="15">
        <v>0.25</v>
      </c>
      <c r="I208" s="11">
        <v>28152</v>
      </c>
      <c r="J208" s="10" t="s">
        <v>1024</v>
      </c>
      <c r="K208" t="s">
        <v>2275</v>
      </c>
      <c r="L208" t="s">
        <v>23</v>
      </c>
      <c r="M208" s="16" t="s">
        <v>1647</v>
      </c>
      <c r="N208" s="16" t="s">
        <v>292</v>
      </c>
      <c r="O208" s="10" t="s">
        <v>1648</v>
      </c>
      <c r="P208" s="25" t="s">
        <v>642</v>
      </c>
    </row>
    <row r="209" spans="1:16" x14ac:dyDescent="0.25">
      <c r="A209" s="24">
        <v>206</v>
      </c>
      <c r="B209" s="10" t="s">
        <v>1649</v>
      </c>
      <c r="C209" s="11">
        <v>41774</v>
      </c>
      <c r="D209" s="12" t="s">
        <v>643</v>
      </c>
      <c r="E209" s="12" t="s">
        <v>28</v>
      </c>
      <c r="F209" s="13">
        <v>26330800</v>
      </c>
      <c r="G209" s="14">
        <v>60</v>
      </c>
      <c r="H209" s="15">
        <v>0.25</v>
      </c>
      <c r="I209" s="11">
        <v>21181</v>
      </c>
      <c r="J209" s="10" t="s">
        <v>1024</v>
      </c>
      <c r="K209" t="s">
        <v>2275</v>
      </c>
      <c r="L209" t="s">
        <v>29</v>
      </c>
      <c r="M209" s="16" t="s">
        <v>1650</v>
      </c>
      <c r="N209" s="16" t="s">
        <v>295</v>
      </c>
      <c r="O209" s="10" t="s">
        <v>1651</v>
      </c>
      <c r="P209" s="25" t="s">
        <v>644</v>
      </c>
    </row>
    <row r="210" spans="1:16" x14ac:dyDescent="0.25">
      <c r="A210" s="24">
        <v>207</v>
      </c>
      <c r="B210" s="10" t="s">
        <v>1652</v>
      </c>
      <c r="C210" s="11">
        <v>41774</v>
      </c>
      <c r="D210" s="12" t="s">
        <v>645</v>
      </c>
      <c r="E210" s="12" t="s">
        <v>34</v>
      </c>
      <c r="F210" s="13">
        <v>47710100</v>
      </c>
      <c r="G210" s="14">
        <v>54</v>
      </c>
      <c r="H210" s="15">
        <v>0.22</v>
      </c>
      <c r="I210" s="11">
        <v>29011</v>
      </c>
      <c r="J210" s="10" t="s">
        <v>1024</v>
      </c>
      <c r="K210" t="s">
        <v>2276</v>
      </c>
      <c r="L210" t="s">
        <v>35</v>
      </c>
      <c r="M210" s="16" t="s">
        <v>1653</v>
      </c>
      <c r="N210" s="16" t="s">
        <v>298</v>
      </c>
      <c r="O210" s="10" t="s">
        <v>1654</v>
      </c>
      <c r="P210" s="25" t="s">
        <v>646</v>
      </c>
    </row>
    <row r="211" spans="1:16" x14ac:dyDescent="0.25">
      <c r="A211" s="24">
        <v>208</v>
      </c>
      <c r="B211" s="10" t="s">
        <v>1655</v>
      </c>
      <c r="C211" s="11">
        <v>41780</v>
      </c>
      <c r="D211" s="12" t="s">
        <v>647</v>
      </c>
      <c r="E211" s="12" t="s">
        <v>40</v>
      </c>
      <c r="F211" s="13">
        <v>24020200</v>
      </c>
      <c r="G211" s="14">
        <v>6</v>
      </c>
      <c r="H211" s="15">
        <v>0.12</v>
      </c>
      <c r="I211" s="11">
        <v>18806</v>
      </c>
      <c r="J211" s="10" t="s">
        <v>1023</v>
      </c>
      <c r="K211" t="s">
        <v>2276</v>
      </c>
      <c r="L211" t="s">
        <v>41</v>
      </c>
      <c r="M211" s="16" t="s">
        <v>1656</v>
      </c>
      <c r="N211" s="16" t="s">
        <v>648</v>
      </c>
      <c r="O211" s="10" t="s">
        <v>1657</v>
      </c>
      <c r="P211" s="25" t="s">
        <v>649</v>
      </c>
    </row>
    <row r="212" spans="1:16" x14ac:dyDescent="0.25">
      <c r="A212" s="24">
        <v>209</v>
      </c>
      <c r="B212" s="10" t="s">
        <v>1658</v>
      </c>
      <c r="C212" s="11">
        <v>41780</v>
      </c>
      <c r="D212" s="12" t="s">
        <v>650</v>
      </c>
      <c r="E212" s="12" t="s">
        <v>46</v>
      </c>
      <c r="F212" s="13">
        <v>37530900</v>
      </c>
      <c r="G212" s="14">
        <v>30</v>
      </c>
      <c r="H212" s="15">
        <v>0.18</v>
      </c>
      <c r="I212" s="11">
        <v>26311</v>
      </c>
      <c r="J212" s="10" t="s">
        <v>1023</v>
      </c>
      <c r="K212" t="s">
        <v>2275</v>
      </c>
      <c r="L212" t="s">
        <v>47</v>
      </c>
      <c r="M212" s="16" t="s">
        <v>1659</v>
      </c>
      <c r="N212" s="16" t="s">
        <v>304</v>
      </c>
      <c r="O212" s="10" t="s">
        <v>1660</v>
      </c>
      <c r="P212" s="25" t="s">
        <v>651</v>
      </c>
    </row>
    <row r="213" spans="1:16" x14ac:dyDescent="0.25">
      <c r="A213" s="24">
        <v>210</v>
      </c>
      <c r="B213" s="10" t="s">
        <v>1661</v>
      </c>
      <c r="C213" s="11">
        <v>41761</v>
      </c>
      <c r="D213" s="12" t="s">
        <v>652</v>
      </c>
      <c r="E213" s="12" t="s">
        <v>52</v>
      </c>
      <c r="F213" s="13">
        <v>490400</v>
      </c>
      <c r="G213" s="14">
        <v>42</v>
      </c>
      <c r="H213" s="15">
        <v>0.2</v>
      </c>
      <c r="I213" s="11">
        <v>31147</v>
      </c>
      <c r="J213" s="10" t="s">
        <v>1024</v>
      </c>
      <c r="K213" t="s">
        <v>2277</v>
      </c>
      <c r="L213" t="s">
        <v>53</v>
      </c>
      <c r="M213" s="16" t="s">
        <v>1662</v>
      </c>
      <c r="N213" s="16" t="s">
        <v>307</v>
      </c>
      <c r="O213" s="10" t="s">
        <v>1663</v>
      </c>
      <c r="P213" s="25" t="s">
        <v>653</v>
      </c>
    </row>
    <row r="214" spans="1:16" x14ac:dyDescent="0.25">
      <c r="A214" s="24">
        <v>211</v>
      </c>
      <c r="B214" s="10" t="s">
        <v>1664</v>
      </c>
      <c r="C214" s="11">
        <v>41761</v>
      </c>
      <c r="D214" s="12" t="s">
        <v>654</v>
      </c>
      <c r="E214" s="12" t="s">
        <v>58</v>
      </c>
      <c r="F214" s="13">
        <v>56290700</v>
      </c>
      <c r="G214" s="14">
        <v>60</v>
      </c>
      <c r="H214" s="15">
        <v>0.25</v>
      </c>
      <c r="I214" s="11">
        <v>28126</v>
      </c>
      <c r="J214" s="10" t="s">
        <v>1024</v>
      </c>
      <c r="K214" t="s">
        <v>2275</v>
      </c>
      <c r="L214" t="s">
        <v>59</v>
      </c>
      <c r="M214" s="16" t="s">
        <v>1665</v>
      </c>
      <c r="N214" s="16" t="s">
        <v>310</v>
      </c>
      <c r="O214" s="10" t="s">
        <v>1666</v>
      </c>
      <c r="P214" s="25" t="s">
        <v>655</v>
      </c>
    </row>
    <row r="215" spans="1:16" x14ac:dyDescent="0.25">
      <c r="A215" s="24">
        <v>212</v>
      </c>
      <c r="B215" s="10" t="s">
        <v>1667</v>
      </c>
      <c r="C215" s="11">
        <v>41762</v>
      </c>
      <c r="D215" s="12" t="s">
        <v>656</v>
      </c>
      <c r="E215" s="12" t="s">
        <v>64</v>
      </c>
      <c r="F215" s="13">
        <v>35150300</v>
      </c>
      <c r="G215" s="14">
        <v>24</v>
      </c>
      <c r="H215" s="15">
        <v>0.18</v>
      </c>
      <c r="I215" s="11">
        <v>30693</v>
      </c>
      <c r="J215" s="10" t="s">
        <v>1024</v>
      </c>
      <c r="K215" t="s">
        <v>2277</v>
      </c>
      <c r="L215" t="s">
        <v>65</v>
      </c>
      <c r="M215" s="16" t="s">
        <v>1668</v>
      </c>
      <c r="N215" s="16" t="s">
        <v>313</v>
      </c>
      <c r="O215" s="10" t="s">
        <v>1669</v>
      </c>
      <c r="P215" s="25" t="s">
        <v>657</v>
      </c>
    </row>
    <row r="216" spans="1:16" x14ac:dyDescent="0.25">
      <c r="A216" s="24">
        <v>213</v>
      </c>
      <c r="B216" s="10" t="s">
        <v>1670</v>
      </c>
      <c r="C216" s="11">
        <v>41770</v>
      </c>
      <c r="D216" s="12" t="s">
        <v>658</v>
      </c>
      <c r="E216" s="12" t="s">
        <v>70</v>
      </c>
      <c r="F216" s="13">
        <v>32820900</v>
      </c>
      <c r="G216" s="14">
        <v>12</v>
      </c>
      <c r="H216" s="15">
        <v>0.14000000000000001</v>
      </c>
      <c r="I216" s="11">
        <v>33148</v>
      </c>
      <c r="J216" s="10" t="s">
        <v>1024</v>
      </c>
      <c r="K216" t="s">
        <v>2276</v>
      </c>
      <c r="L216" t="s">
        <v>71</v>
      </c>
      <c r="M216" s="16" t="s">
        <v>1671</v>
      </c>
      <c r="N216" s="16" t="s">
        <v>316</v>
      </c>
      <c r="O216" s="10" t="s">
        <v>1672</v>
      </c>
      <c r="P216" s="25" t="s">
        <v>659</v>
      </c>
    </row>
    <row r="217" spans="1:16" x14ac:dyDescent="0.25">
      <c r="A217" s="24">
        <v>214</v>
      </c>
      <c r="B217" s="10" t="s">
        <v>1673</v>
      </c>
      <c r="C217" s="11">
        <v>41784</v>
      </c>
      <c r="D217" s="12" t="s">
        <v>660</v>
      </c>
      <c r="E217" s="12" t="s">
        <v>76</v>
      </c>
      <c r="F217" s="13">
        <v>5660900</v>
      </c>
      <c r="G217" s="14">
        <v>54</v>
      </c>
      <c r="H217" s="15">
        <v>0.22</v>
      </c>
      <c r="I217" s="11">
        <v>29299</v>
      </c>
      <c r="J217" s="10" t="s">
        <v>1023</v>
      </c>
      <c r="K217" t="s">
        <v>2275</v>
      </c>
      <c r="L217" t="s">
        <v>77</v>
      </c>
      <c r="M217" s="16" t="s">
        <v>1674</v>
      </c>
      <c r="N217" s="16" t="s">
        <v>319</v>
      </c>
      <c r="O217" s="10" t="s">
        <v>1675</v>
      </c>
      <c r="P217" s="25" t="s">
        <v>661</v>
      </c>
    </row>
    <row r="218" spans="1:16" x14ac:dyDescent="0.25">
      <c r="A218" s="24">
        <v>215</v>
      </c>
      <c r="B218" s="10" t="s">
        <v>1676</v>
      </c>
      <c r="C218" s="11">
        <v>41784</v>
      </c>
      <c r="D218" s="12" t="s">
        <v>662</v>
      </c>
      <c r="E218" s="12" t="s">
        <v>82</v>
      </c>
      <c r="F218" s="13">
        <v>28440200</v>
      </c>
      <c r="G218" s="14">
        <v>48</v>
      </c>
      <c r="H218" s="15">
        <v>0.22</v>
      </c>
      <c r="I218" s="11">
        <v>27919</v>
      </c>
      <c r="J218" s="10" t="s">
        <v>1023</v>
      </c>
      <c r="K218" t="s">
        <v>2275</v>
      </c>
      <c r="L218" t="s">
        <v>83</v>
      </c>
      <c r="M218" s="16" t="s">
        <v>1677</v>
      </c>
      <c r="N218" s="16" t="s">
        <v>322</v>
      </c>
      <c r="O218" s="10" t="s">
        <v>1678</v>
      </c>
      <c r="P218" s="25" t="s">
        <v>663</v>
      </c>
    </row>
    <row r="219" spans="1:16" x14ac:dyDescent="0.25">
      <c r="A219" s="24">
        <v>216</v>
      </c>
      <c r="B219" s="10" t="s">
        <v>1679</v>
      </c>
      <c r="C219" s="11">
        <v>41767</v>
      </c>
      <c r="D219" s="12" t="s">
        <v>664</v>
      </c>
      <c r="E219" s="12" t="s">
        <v>88</v>
      </c>
      <c r="F219" s="13">
        <v>10210200</v>
      </c>
      <c r="G219" s="14">
        <v>18</v>
      </c>
      <c r="H219" s="15">
        <v>0.15</v>
      </c>
      <c r="I219" s="11">
        <v>29993</v>
      </c>
      <c r="J219" s="10" t="s">
        <v>1023</v>
      </c>
      <c r="K219" t="s">
        <v>2275</v>
      </c>
      <c r="L219" t="s">
        <v>89</v>
      </c>
      <c r="M219" s="16" t="s">
        <v>1680</v>
      </c>
      <c r="N219" s="16" t="s">
        <v>665</v>
      </c>
      <c r="O219" s="10" t="s">
        <v>1681</v>
      </c>
      <c r="P219" s="25" t="s">
        <v>666</v>
      </c>
    </row>
    <row r="220" spans="1:16" x14ac:dyDescent="0.25">
      <c r="A220" s="24">
        <v>217</v>
      </c>
      <c r="B220" s="10" t="s">
        <v>1682</v>
      </c>
      <c r="C220" s="11">
        <v>41776</v>
      </c>
      <c r="D220" s="12" t="s">
        <v>667</v>
      </c>
      <c r="E220" s="12" t="s">
        <v>94</v>
      </c>
      <c r="F220" s="13">
        <v>14490500</v>
      </c>
      <c r="G220" s="14">
        <v>12</v>
      </c>
      <c r="H220" s="15">
        <v>0.14000000000000001</v>
      </c>
      <c r="I220" s="11">
        <v>31825</v>
      </c>
      <c r="J220" s="10" t="s">
        <v>1024</v>
      </c>
      <c r="K220" t="s">
        <v>2275</v>
      </c>
      <c r="L220" t="s">
        <v>95</v>
      </c>
      <c r="M220" s="16" t="s">
        <v>1683</v>
      </c>
      <c r="N220" s="16" t="s">
        <v>328</v>
      </c>
      <c r="O220" s="10" t="s">
        <v>1684</v>
      </c>
      <c r="P220" s="25" t="s">
        <v>668</v>
      </c>
    </row>
    <row r="221" spans="1:16" x14ac:dyDescent="0.25">
      <c r="A221" s="24">
        <v>218</v>
      </c>
      <c r="B221" s="10" t="s">
        <v>1685</v>
      </c>
      <c r="C221" s="11">
        <v>41779</v>
      </c>
      <c r="D221" s="12" t="s">
        <v>669</v>
      </c>
      <c r="E221" s="12" t="s">
        <v>100</v>
      </c>
      <c r="F221" s="13">
        <v>29870500</v>
      </c>
      <c r="G221" s="14">
        <v>12</v>
      </c>
      <c r="H221" s="15">
        <v>0.14000000000000001</v>
      </c>
      <c r="I221" s="11">
        <v>29046</v>
      </c>
      <c r="J221" s="10" t="s">
        <v>1024</v>
      </c>
      <c r="K221" t="s">
        <v>2278</v>
      </c>
      <c r="L221" t="s">
        <v>101</v>
      </c>
      <c r="M221" s="16" t="s">
        <v>1686</v>
      </c>
      <c r="N221" s="16" t="s">
        <v>331</v>
      </c>
      <c r="O221" s="10" t="s">
        <v>1687</v>
      </c>
      <c r="P221" s="25" t="s">
        <v>670</v>
      </c>
    </row>
    <row r="222" spans="1:16" x14ac:dyDescent="0.25">
      <c r="A222" s="24">
        <v>219</v>
      </c>
      <c r="B222" s="10" t="s">
        <v>1688</v>
      </c>
      <c r="C222" s="11">
        <v>41770</v>
      </c>
      <c r="D222" s="12" t="s">
        <v>671</v>
      </c>
      <c r="E222" s="12" t="s">
        <v>106</v>
      </c>
      <c r="F222" s="13">
        <v>18270300</v>
      </c>
      <c r="G222" s="14">
        <v>30</v>
      </c>
      <c r="H222" s="15">
        <v>0.18</v>
      </c>
      <c r="I222" s="11">
        <v>22286</v>
      </c>
      <c r="J222" s="10" t="s">
        <v>1023</v>
      </c>
      <c r="K222" t="s">
        <v>2277</v>
      </c>
      <c r="L222" t="s">
        <v>107</v>
      </c>
      <c r="M222" s="16" t="s">
        <v>1689</v>
      </c>
      <c r="N222" s="16" t="s">
        <v>334</v>
      </c>
      <c r="O222" s="10" t="s">
        <v>1690</v>
      </c>
      <c r="P222" s="25" t="s">
        <v>672</v>
      </c>
    </row>
    <row r="223" spans="1:16" x14ac:dyDescent="0.25">
      <c r="A223" s="24">
        <v>220</v>
      </c>
      <c r="B223" s="10" t="s">
        <v>1691</v>
      </c>
      <c r="C223" s="11">
        <v>41770</v>
      </c>
      <c r="D223" s="12" t="s">
        <v>673</v>
      </c>
      <c r="E223" s="12" t="s">
        <v>112</v>
      </c>
      <c r="F223" s="13">
        <v>21640700</v>
      </c>
      <c r="G223" s="14">
        <v>18</v>
      </c>
      <c r="H223" s="15">
        <v>0.15</v>
      </c>
      <c r="I223" s="11">
        <v>29011</v>
      </c>
      <c r="J223" s="10" t="s">
        <v>1024</v>
      </c>
      <c r="K223" t="s">
        <v>2275</v>
      </c>
      <c r="L223" t="s">
        <v>113</v>
      </c>
      <c r="M223" s="16" t="s">
        <v>1692</v>
      </c>
      <c r="N223" s="16" t="s">
        <v>674</v>
      </c>
      <c r="O223" s="10" t="s">
        <v>1693</v>
      </c>
      <c r="P223" s="25" t="s">
        <v>675</v>
      </c>
    </row>
    <row r="224" spans="1:16" x14ac:dyDescent="0.25">
      <c r="A224" s="24">
        <v>221</v>
      </c>
      <c r="B224" s="10" t="s">
        <v>1694</v>
      </c>
      <c r="C224" s="11">
        <v>41770</v>
      </c>
      <c r="D224" s="12" t="s">
        <v>676</v>
      </c>
      <c r="E224" s="12" t="s">
        <v>117</v>
      </c>
      <c r="F224" s="13">
        <v>4120400</v>
      </c>
      <c r="G224" s="14">
        <v>36</v>
      </c>
      <c r="H224" s="15">
        <v>0.2</v>
      </c>
      <c r="I224" s="11">
        <v>23480</v>
      </c>
      <c r="J224" s="10" t="s">
        <v>1024</v>
      </c>
      <c r="K224" t="s">
        <v>2275</v>
      </c>
      <c r="L224" t="s">
        <v>118</v>
      </c>
      <c r="M224" s="16" t="s">
        <v>1695</v>
      </c>
      <c r="N224" s="16" t="s">
        <v>340</v>
      </c>
      <c r="O224" s="10" t="s">
        <v>1696</v>
      </c>
      <c r="P224" s="25" t="s">
        <v>677</v>
      </c>
    </row>
    <row r="225" spans="1:16" x14ac:dyDescent="0.25">
      <c r="A225" s="24">
        <v>222</v>
      </c>
      <c r="B225" s="10" t="s">
        <v>1697</v>
      </c>
      <c r="C225" s="11">
        <v>41774</v>
      </c>
      <c r="D225" s="12" t="s">
        <v>678</v>
      </c>
      <c r="E225" s="12" t="s">
        <v>16</v>
      </c>
      <c r="F225" s="13">
        <v>51880600</v>
      </c>
      <c r="G225" s="14">
        <v>54</v>
      </c>
      <c r="H225" s="15">
        <v>0.22</v>
      </c>
      <c r="I225" s="11">
        <v>31680</v>
      </c>
      <c r="J225" s="10" t="s">
        <v>1024</v>
      </c>
      <c r="K225" t="s">
        <v>2275</v>
      </c>
      <c r="L225" t="s">
        <v>123</v>
      </c>
      <c r="M225" s="16" t="s">
        <v>1698</v>
      </c>
      <c r="N225" s="16" t="s">
        <v>679</v>
      </c>
      <c r="O225" s="10" t="s">
        <v>1699</v>
      </c>
      <c r="P225" s="25" t="s">
        <v>680</v>
      </c>
    </row>
    <row r="226" spans="1:16" x14ac:dyDescent="0.25">
      <c r="A226" s="24">
        <v>223</v>
      </c>
      <c r="B226" s="10" t="s">
        <v>1700</v>
      </c>
      <c r="C226" s="11">
        <v>41779</v>
      </c>
      <c r="D226" s="12" t="s">
        <v>681</v>
      </c>
      <c r="E226" s="12" t="s">
        <v>22</v>
      </c>
      <c r="F226" s="13">
        <v>28190400</v>
      </c>
      <c r="G226" s="14">
        <v>48</v>
      </c>
      <c r="H226" s="15">
        <v>0.22</v>
      </c>
      <c r="I226" s="11">
        <v>24298</v>
      </c>
      <c r="J226" s="10" t="s">
        <v>1023</v>
      </c>
      <c r="K226" t="s">
        <v>2275</v>
      </c>
      <c r="L226" t="s">
        <v>129</v>
      </c>
      <c r="M226" s="16" t="s">
        <v>1701</v>
      </c>
      <c r="N226" s="16" t="s">
        <v>346</v>
      </c>
      <c r="O226" s="10" t="s">
        <v>1702</v>
      </c>
      <c r="P226" s="25" t="s">
        <v>682</v>
      </c>
    </row>
    <row r="227" spans="1:16" x14ac:dyDescent="0.25">
      <c r="A227" s="24">
        <v>224</v>
      </c>
      <c r="B227" s="10" t="s">
        <v>1703</v>
      </c>
      <c r="C227" s="11">
        <v>41780</v>
      </c>
      <c r="D227" s="12" t="s">
        <v>683</v>
      </c>
      <c r="E227" s="12" t="s">
        <v>28</v>
      </c>
      <c r="F227" s="13">
        <v>52370900</v>
      </c>
      <c r="G227" s="14">
        <v>36</v>
      </c>
      <c r="H227" s="15">
        <v>0.2</v>
      </c>
      <c r="I227" s="11">
        <v>31803</v>
      </c>
      <c r="J227" s="10" t="s">
        <v>1023</v>
      </c>
      <c r="K227" t="s">
        <v>2275</v>
      </c>
      <c r="L227" t="s">
        <v>135</v>
      </c>
      <c r="M227" s="16" t="s">
        <v>1704</v>
      </c>
      <c r="N227" s="16" t="s">
        <v>349</v>
      </c>
      <c r="O227" s="10" t="s">
        <v>1705</v>
      </c>
      <c r="P227" s="25" t="s">
        <v>684</v>
      </c>
    </row>
    <row r="228" spans="1:16" x14ac:dyDescent="0.25">
      <c r="A228" s="24">
        <v>225</v>
      </c>
      <c r="B228" s="10" t="s">
        <v>1706</v>
      </c>
      <c r="C228" s="11">
        <v>41771</v>
      </c>
      <c r="D228" s="12" t="s">
        <v>685</v>
      </c>
      <c r="E228" s="12" t="s">
        <v>34</v>
      </c>
      <c r="F228" s="13">
        <v>25980800</v>
      </c>
      <c r="G228" s="14">
        <v>18</v>
      </c>
      <c r="H228" s="15">
        <v>0.15</v>
      </c>
      <c r="I228" s="11">
        <v>32606</v>
      </c>
      <c r="J228" s="10" t="s">
        <v>1024</v>
      </c>
      <c r="K228" t="s">
        <v>2275</v>
      </c>
      <c r="L228" t="s">
        <v>141</v>
      </c>
      <c r="M228" s="16" t="s">
        <v>1707</v>
      </c>
      <c r="N228" s="16" t="s">
        <v>352</v>
      </c>
      <c r="O228" s="10" t="s">
        <v>1708</v>
      </c>
      <c r="P228" s="25" t="s">
        <v>686</v>
      </c>
    </row>
    <row r="229" spans="1:16" x14ac:dyDescent="0.25">
      <c r="A229" s="24">
        <v>226</v>
      </c>
      <c r="B229" s="10" t="s">
        <v>1709</v>
      </c>
      <c r="C229" s="11">
        <v>41774</v>
      </c>
      <c r="D229" s="12" t="s">
        <v>687</v>
      </c>
      <c r="E229" s="12" t="s">
        <v>40</v>
      </c>
      <c r="F229" s="13">
        <v>820600</v>
      </c>
      <c r="G229" s="14">
        <v>54</v>
      </c>
      <c r="H229" s="15">
        <v>0.22</v>
      </c>
      <c r="I229" s="11">
        <v>30768</v>
      </c>
      <c r="J229" s="10" t="s">
        <v>1023</v>
      </c>
      <c r="K229" t="s">
        <v>2277</v>
      </c>
      <c r="L229" t="s">
        <v>147</v>
      </c>
      <c r="M229" s="16" t="s">
        <v>1710</v>
      </c>
      <c r="N229" s="16" t="s">
        <v>355</v>
      </c>
      <c r="O229" s="10" t="s">
        <v>1711</v>
      </c>
      <c r="P229" s="25" t="s">
        <v>688</v>
      </c>
    </row>
    <row r="230" spans="1:16" x14ac:dyDescent="0.25">
      <c r="A230" s="24">
        <v>227</v>
      </c>
      <c r="B230" s="10" t="s">
        <v>1712</v>
      </c>
      <c r="C230" s="11">
        <v>41779</v>
      </c>
      <c r="D230" s="12" t="s">
        <v>689</v>
      </c>
      <c r="E230" s="12" t="s">
        <v>46</v>
      </c>
      <c r="F230" s="13">
        <v>37420800</v>
      </c>
      <c r="G230" s="14">
        <v>6</v>
      </c>
      <c r="H230" s="15">
        <v>0.12</v>
      </c>
      <c r="I230" s="11">
        <v>31579</v>
      </c>
      <c r="J230" s="10" t="s">
        <v>1023</v>
      </c>
      <c r="K230" t="s">
        <v>2277</v>
      </c>
      <c r="L230" t="s">
        <v>151</v>
      </c>
      <c r="M230" s="16" t="s">
        <v>1713</v>
      </c>
      <c r="N230" s="16" t="s">
        <v>358</v>
      </c>
      <c r="O230" s="10" t="s">
        <v>1714</v>
      </c>
      <c r="P230" s="25" t="s">
        <v>690</v>
      </c>
    </row>
    <row r="231" spans="1:16" x14ac:dyDescent="0.25">
      <c r="A231" s="24">
        <v>228</v>
      </c>
      <c r="B231" s="10" t="s">
        <v>1715</v>
      </c>
      <c r="C231" s="11">
        <v>41773</v>
      </c>
      <c r="D231" s="12" t="s">
        <v>691</v>
      </c>
      <c r="E231" s="12" t="s">
        <v>52</v>
      </c>
      <c r="F231" s="13">
        <v>52340600</v>
      </c>
      <c r="G231" s="14">
        <v>36</v>
      </c>
      <c r="H231" s="15">
        <v>0.2</v>
      </c>
      <c r="I231" s="11">
        <v>21565</v>
      </c>
      <c r="J231" s="10" t="s">
        <v>1023</v>
      </c>
      <c r="K231" t="s">
        <v>2278</v>
      </c>
      <c r="L231" t="s">
        <v>155</v>
      </c>
      <c r="M231" s="16" t="s">
        <v>1716</v>
      </c>
      <c r="N231" s="16" t="s">
        <v>361</v>
      </c>
      <c r="O231" s="10" t="s">
        <v>1717</v>
      </c>
      <c r="P231" s="25" t="s">
        <v>692</v>
      </c>
    </row>
    <row r="232" spans="1:16" x14ac:dyDescent="0.25">
      <c r="A232" s="24">
        <v>229</v>
      </c>
      <c r="B232" s="10" t="s">
        <v>1718</v>
      </c>
      <c r="C232" s="11">
        <v>41775</v>
      </c>
      <c r="D232" s="12" t="s">
        <v>693</v>
      </c>
      <c r="E232" s="12" t="s">
        <v>126</v>
      </c>
      <c r="F232" s="13">
        <v>32560800</v>
      </c>
      <c r="G232" s="14">
        <v>42</v>
      </c>
      <c r="H232" s="15">
        <v>0.2</v>
      </c>
      <c r="I232" s="11">
        <v>31701</v>
      </c>
      <c r="J232" s="10" t="s">
        <v>1024</v>
      </c>
      <c r="K232" t="s">
        <v>2278</v>
      </c>
      <c r="L232" t="s">
        <v>159</v>
      </c>
      <c r="M232" s="16" t="s">
        <v>1719</v>
      </c>
      <c r="N232" s="16" t="s">
        <v>364</v>
      </c>
      <c r="O232" s="10" t="s">
        <v>1720</v>
      </c>
      <c r="P232" s="25" t="s">
        <v>694</v>
      </c>
    </row>
    <row r="233" spans="1:16" x14ac:dyDescent="0.25">
      <c r="A233" s="24">
        <v>230</v>
      </c>
      <c r="B233" s="10" t="s">
        <v>1721</v>
      </c>
      <c r="C233" s="11">
        <v>41761</v>
      </c>
      <c r="D233" s="12" t="s">
        <v>695</v>
      </c>
      <c r="E233" s="12" t="s">
        <v>132</v>
      </c>
      <c r="F233" s="13">
        <v>42030200</v>
      </c>
      <c r="G233" s="14">
        <v>12</v>
      </c>
      <c r="H233" s="15">
        <v>0.14000000000000001</v>
      </c>
      <c r="I233" s="11">
        <v>19591</v>
      </c>
      <c r="J233" s="10" t="s">
        <v>1023</v>
      </c>
      <c r="K233" t="s">
        <v>2278</v>
      </c>
      <c r="L233" t="s">
        <v>163</v>
      </c>
      <c r="M233" s="16" t="s">
        <v>1722</v>
      </c>
      <c r="N233" s="16" t="s">
        <v>367</v>
      </c>
      <c r="O233" s="10" t="s">
        <v>1723</v>
      </c>
      <c r="P233" s="25" t="s">
        <v>696</v>
      </c>
    </row>
    <row r="234" spans="1:16" x14ac:dyDescent="0.25">
      <c r="A234" s="24">
        <v>231</v>
      </c>
      <c r="B234" s="10" t="s">
        <v>1724</v>
      </c>
      <c r="C234" s="11">
        <v>41777</v>
      </c>
      <c r="D234" s="12" t="s">
        <v>697</v>
      </c>
      <c r="E234" s="12" t="s">
        <v>138</v>
      </c>
      <c r="F234" s="13">
        <v>13810500</v>
      </c>
      <c r="G234" s="14">
        <v>54</v>
      </c>
      <c r="H234" s="15">
        <v>0.22</v>
      </c>
      <c r="I234" s="11">
        <v>27656</v>
      </c>
      <c r="J234" s="10" t="s">
        <v>1023</v>
      </c>
      <c r="K234" t="s">
        <v>2278</v>
      </c>
      <c r="L234" t="s">
        <v>167</v>
      </c>
      <c r="M234" s="16" t="s">
        <v>1725</v>
      </c>
      <c r="N234" s="16" t="s">
        <v>698</v>
      </c>
      <c r="O234" s="10" t="s">
        <v>1726</v>
      </c>
      <c r="P234" s="25" t="s">
        <v>699</v>
      </c>
    </row>
    <row r="235" spans="1:16" x14ac:dyDescent="0.25">
      <c r="A235" s="24">
        <v>232</v>
      </c>
      <c r="B235" s="10" t="s">
        <v>1727</v>
      </c>
      <c r="C235" s="11">
        <v>41785</v>
      </c>
      <c r="D235" s="12" t="s">
        <v>700</v>
      </c>
      <c r="E235" s="12" t="s">
        <v>144</v>
      </c>
      <c r="F235" s="13">
        <v>41950300</v>
      </c>
      <c r="G235" s="14">
        <v>12</v>
      </c>
      <c r="H235" s="15">
        <v>0.14000000000000001</v>
      </c>
      <c r="I235" s="11">
        <v>23439</v>
      </c>
      <c r="J235" s="10" t="s">
        <v>1023</v>
      </c>
      <c r="K235">
        <v>0</v>
      </c>
      <c r="L235" t="s">
        <v>171</v>
      </c>
      <c r="M235" s="16" t="s">
        <v>1728</v>
      </c>
      <c r="N235" s="16" t="s">
        <v>373</v>
      </c>
      <c r="O235" s="10" t="s">
        <v>1729</v>
      </c>
      <c r="P235" s="25" t="s">
        <v>701</v>
      </c>
    </row>
    <row r="236" spans="1:16" x14ac:dyDescent="0.25">
      <c r="A236" s="24">
        <v>233</v>
      </c>
      <c r="B236" s="10" t="s">
        <v>1730</v>
      </c>
      <c r="C236" s="11">
        <v>41781</v>
      </c>
      <c r="D236" s="12" t="s">
        <v>702</v>
      </c>
      <c r="E236" s="12" t="s">
        <v>16</v>
      </c>
      <c r="F236" s="13">
        <v>1150700</v>
      </c>
      <c r="G236" s="14">
        <v>12</v>
      </c>
      <c r="H236" s="15">
        <v>0.14000000000000001</v>
      </c>
      <c r="I236" s="11">
        <v>29011</v>
      </c>
      <c r="J236" s="10" t="s">
        <v>1023</v>
      </c>
      <c r="K236" t="s">
        <v>2275</v>
      </c>
      <c r="L236" t="s">
        <v>17</v>
      </c>
      <c r="M236" s="16" t="s">
        <v>1731</v>
      </c>
      <c r="N236" s="16" t="s">
        <v>376</v>
      </c>
      <c r="O236" s="10" t="s">
        <v>1732</v>
      </c>
      <c r="P236" s="25" t="s">
        <v>703</v>
      </c>
    </row>
    <row r="237" spans="1:16" x14ac:dyDescent="0.25">
      <c r="A237" s="24">
        <v>234</v>
      </c>
      <c r="B237" s="10" t="s">
        <v>1733</v>
      </c>
      <c r="C237" s="11">
        <v>41775</v>
      </c>
      <c r="D237" s="12" t="s">
        <v>704</v>
      </c>
      <c r="E237" s="12" t="s">
        <v>22</v>
      </c>
      <c r="F237" s="13">
        <v>23520500</v>
      </c>
      <c r="G237" s="14">
        <v>48</v>
      </c>
      <c r="H237" s="15">
        <v>0.22</v>
      </c>
      <c r="I237" s="11">
        <v>28538</v>
      </c>
      <c r="J237" s="10" t="s">
        <v>1023</v>
      </c>
      <c r="K237" t="s">
        <v>2275</v>
      </c>
      <c r="L237" t="s">
        <v>23</v>
      </c>
      <c r="M237" s="16" t="s">
        <v>1734</v>
      </c>
      <c r="N237" s="16" t="s">
        <v>379</v>
      </c>
      <c r="O237" s="10" t="s">
        <v>1735</v>
      </c>
      <c r="P237" s="25" t="s">
        <v>705</v>
      </c>
    </row>
    <row r="238" spans="1:16" x14ac:dyDescent="0.25">
      <c r="A238" s="24">
        <v>235</v>
      </c>
      <c r="B238" s="10" t="s">
        <v>1736</v>
      </c>
      <c r="C238" s="11">
        <v>41782</v>
      </c>
      <c r="D238" s="12" t="s">
        <v>706</v>
      </c>
      <c r="E238" s="12" t="s">
        <v>28</v>
      </c>
      <c r="F238" s="13">
        <v>32010700</v>
      </c>
      <c r="G238" s="14">
        <v>18</v>
      </c>
      <c r="H238" s="15">
        <v>0.15</v>
      </c>
      <c r="I238" s="11">
        <v>24725</v>
      </c>
      <c r="J238" s="10" t="s">
        <v>1024</v>
      </c>
      <c r="K238" t="s">
        <v>2275</v>
      </c>
      <c r="L238" t="s">
        <v>29</v>
      </c>
      <c r="M238" s="16" t="s">
        <v>1737</v>
      </c>
      <c r="N238" s="16" t="s">
        <v>382</v>
      </c>
      <c r="O238" s="10" t="s">
        <v>1738</v>
      </c>
      <c r="P238" s="25" t="s">
        <v>707</v>
      </c>
    </row>
    <row r="239" spans="1:16" x14ac:dyDescent="0.25">
      <c r="A239" s="24">
        <v>236</v>
      </c>
      <c r="B239" s="10" t="s">
        <v>1739</v>
      </c>
      <c r="C239" s="11">
        <v>41767</v>
      </c>
      <c r="D239" s="12" t="s">
        <v>708</v>
      </c>
      <c r="E239" s="12" t="s">
        <v>34</v>
      </c>
      <c r="F239" s="13">
        <v>11820100</v>
      </c>
      <c r="G239" s="14">
        <v>36</v>
      </c>
      <c r="H239" s="15">
        <v>0.2</v>
      </c>
      <c r="I239" s="11">
        <v>29011</v>
      </c>
      <c r="J239" s="10" t="s">
        <v>1023</v>
      </c>
      <c r="K239" t="s">
        <v>2276</v>
      </c>
      <c r="L239" t="s">
        <v>35</v>
      </c>
      <c r="M239" s="16" t="s">
        <v>1740</v>
      </c>
      <c r="N239" s="16" t="s">
        <v>385</v>
      </c>
      <c r="O239" s="10" t="s">
        <v>1741</v>
      </c>
      <c r="P239" s="25" t="s">
        <v>709</v>
      </c>
    </row>
    <row r="240" spans="1:16" x14ac:dyDescent="0.25">
      <c r="A240" s="24">
        <v>237</v>
      </c>
      <c r="B240" s="10" t="s">
        <v>1742</v>
      </c>
      <c r="C240" s="11">
        <v>41761</v>
      </c>
      <c r="D240" s="12" t="s">
        <v>710</v>
      </c>
      <c r="E240" s="12" t="s">
        <v>40</v>
      </c>
      <c r="F240" s="13">
        <v>47390900</v>
      </c>
      <c r="G240" s="14">
        <v>60</v>
      </c>
      <c r="H240" s="15">
        <v>0.25</v>
      </c>
      <c r="I240" s="11">
        <v>25360</v>
      </c>
      <c r="J240" s="10" t="s">
        <v>1024</v>
      </c>
      <c r="K240" t="s">
        <v>2276</v>
      </c>
      <c r="L240" t="s">
        <v>41</v>
      </c>
      <c r="M240" s="16" t="s">
        <v>1743</v>
      </c>
      <c r="N240" s="16" t="s">
        <v>388</v>
      </c>
      <c r="O240" s="10" t="s">
        <v>1744</v>
      </c>
      <c r="P240" s="25" t="s">
        <v>711</v>
      </c>
    </row>
    <row r="241" spans="1:16" x14ac:dyDescent="0.25">
      <c r="A241" s="24">
        <v>238</v>
      </c>
      <c r="B241" s="10" t="s">
        <v>1745</v>
      </c>
      <c r="C241" s="11">
        <v>41761</v>
      </c>
      <c r="D241" s="12" t="s">
        <v>712</v>
      </c>
      <c r="E241" s="12" t="s">
        <v>46</v>
      </c>
      <c r="F241" s="13">
        <v>44880700</v>
      </c>
      <c r="G241" s="14">
        <v>36</v>
      </c>
      <c r="H241" s="15">
        <v>0.2</v>
      </c>
      <c r="I241" s="11">
        <v>19260</v>
      </c>
      <c r="J241" s="10" t="s">
        <v>1024</v>
      </c>
      <c r="K241" t="s">
        <v>2275</v>
      </c>
      <c r="L241" t="s">
        <v>47</v>
      </c>
      <c r="M241" s="16" t="s">
        <v>1746</v>
      </c>
      <c r="N241" s="16" t="s">
        <v>391</v>
      </c>
      <c r="O241" s="10" t="s">
        <v>1747</v>
      </c>
      <c r="P241" s="25" t="s">
        <v>713</v>
      </c>
    </row>
    <row r="242" spans="1:16" x14ac:dyDescent="0.25">
      <c r="A242" s="24">
        <v>239</v>
      </c>
      <c r="B242" s="10" t="s">
        <v>1748</v>
      </c>
      <c r="C242" s="11">
        <v>41774</v>
      </c>
      <c r="D242" s="12" t="s">
        <v>714</v>
      </c>
      <c r="E242" s="12" t="s">
        <v>52</v>
      </c>
      <c r="F242" s="13">
        <v>8750400</v>
      </c>
      <c r="G242" s="14">
        <v>6</v>
      </c>
      <c r="H242" s="15">
        <v>0.12</v>
      </c>
      <c r="I242" s="11">
        <v>23749</v>
      </c>
      <c r="J242" s="10" t="s">
        <v>1024</v>
      </c>
      <c r="K242" t="s">
        <v>2277</v>
      </c>
      <c r="L242" t="s">
        <v>53</v>
      </c>
      <c r="M242" s="16" t="s">
        <v>1749</v>
      </c>
      <c r="N242" s="16" t="s">
        <v>394</v>
      </c>
      <c r="O242" s="10" t="s">
        <v>1750</v>
      </c>
      <c r="P242" s="25" t="s">
        <v>715</v>
      </c>
    </row>
    <row r="243" spans="1:16" x14ac:dyDescent="0.25">
      <c r="A243" s="24">
        <v>240</v>
      </c>
      <c r="B243" s="10" t="s">
        <v>1751</v>
      </c>
      <c r="C243" s="11">
        <v>41778</v>
      </c>
      <c r="D243" s="12" t="s">
        <v>716</v>
      </c>
      <c r="E243" s="12" t="s">
        <v>58</v>
      </c>
      <c r="F243" s="13">
        <v>29360400</v>
      </c>
      <c r="G243" s="14">
        <v>12</v>
      </c>
      <c r="H243" s="15">
        <v>0.14000000000000001</v>
      </c>
      <c r="I243" s="11">
        <v>32192</v>
      </c>
      <c r="J243" s="10" t="s">
        <v>1024</v>
      </c>
      <c r="K243" t="s">
        <v>2275</v>
      </c>
      <c r="L243" t="s">
        <v>59</v>
      </c>
      <c r="M243" s="16" t="s">
        <v>1752</v>
      </c>
      <c r="N243" s="18" t="s">
        <v>397</v>
      </c>
      <c r="O243" s="10" t="s">
        <v>1753</v>
      </c>
      <c r="P243" s="25" t="s">
        <v>717</v>
      </c>
    </row>
    <row r="244" spans="1:16" x14ac:dyDescent="0.25">
      <c r="A244" s="24">
        <v>241</v>
      </c>
      <c r="B244" s="10" t="s">
        <v>1754</v>
      </c>
      <c r="C244" s="11">
        <v>41764</v>
      </c>
      <c r="D244" s="12" t="s">
        <v>718</v>
      </c>
      <c r="E244" s="12" t="s">
        <v>64</v>
      </c>
      <c r="F244" s="13">
        <v>28080200</v>
      </c>
      <c r="G244" s="14">
        <v>24</v>
      </c>
      <c r="H244" s="15">
        <v>0.18</v>
      </c>
      <c r="I244" s="11">
        <v>28655</v>
      </c>
      <c r="J244" s="10" t="s">
        <v>1024</v>
      </c>
      <c r="K244" t="s">
        <v>2277</v>
      </c>
      <c r="L244" t="s">
        <v>65</v>
      </c>
      <c r="M244" s="16" t="s">
        <v>1755</v>
      </c>
      <c r="N244" s="18" t="s">
        <v>719</v>
      </c>
      <c r="O244" s="10" t="s">
        <v>1756</v>
      </c>
      <c r="P244" s="25" t="s">
        <v>720</v>
      </c>
    </row>
    <row r="245" spans="1:16" x14ac:dyDescent="0.25">
      <c r="A245" s="24">
        <v>242</v>
      </c>
      <c r="B245" s="10" t="s">
        <v>1757</v>
      </c>
      <c r="C245" s="11">
        <v>41776</v>
      </c>
      <c r="D245" s="12" t="s">
        <v>721</v>
      </c>
      <c r="E245" s="12" t="s">
        <v>70</v>
      </c>
      <c r="F245" s="13">
        <v>56090600</v>
      </c>
      <c r="G245" s="14">
        <v>6</v>
      </c>
      <c r="H245" s="15">
        <v>0.12</v>
      </c>
      <c r="I245" s="11">
        <v>28491</v>
      </c>
      <c r="J245" s="10" t="s">
        <v>1023</v>
      </c>
      <c r="K245" t="s">
        <v>2276</v>
      </c>
      <c r="L245" t="s">
        <v>71</v>
      </c>
      <c r="M245" s="16" t="s">
        <v>1758</v>
      </c>
      <c r="N245" s="18" t="s">
        <v>403</v>
      </c>
      <c r="O245" s="10" t="s">
        <v>1759</v>
      </c>
      <c r="P245" s="25" t="s">
        <v>722</v>
      </c>
    </row>
    <row r="246" spans="1:16" x14ac:dyDescent="0.25">
      <c r="A246" s="24">
        <v>243</v>
      </c>
      <c r="B246" s="10" t="s">
        <v>1760</v>
      </c>
      <c r="C246" s="11">
        <v>41780</v>
      </c>
      <c r="D246" s="12" t="s">
        <v>723</v>
      </c>
      <c r="E246" s="12" t="s">
        <v>76</v>
      </c>
      <c r="F246" s="13">
        <v>8110600</v>
      </c>
      <c r="G246" s="14">
        <v>60</v>
      </c>
      <c r="H246" s="15">
        <v>0.25</v>
      </c>
      <c r="I246" s="11">
        <v>27325</v>
      </c>
      <c r="J246" s="10" t="s">
        <v>1023</v>
      </c>
      <c r="K246" t="s">
        <v>2275</v>
      </c>
      <c r="L246" t="s">
        <v>77</v>
      </c>
      <c r="M246" s="16" t="s">
        <v>1761</v>
      </c>
      <c r="N246" s="18" t="s">
        <v>406</v>
      </c>
      <c r="O246" s="10" t="s">
        <v>1762</v>
      </c>
      <c r="P246" s="25" t="s">
        <v>724</v>
      </c>
    </row>
    <row r="247" spans="1:16" x14ac:dyDescent="0.25">
      <c r="A247" s="24">
        <v>244</v>
      </c>
      <c r="B247" s="10" t="s">
        <v>1763</v>
      </c>
      <c r="C247" s="11">
        <v>41765</v>
      </c>
      <c r="D247" s="12" t="s">
        <v>725</v>
      </c>
      <c r="E247" s="12" t="s">
        <v>82</v>
      </c>
      <c r="F247" s="13">
        <v>46240500</v>
      </c>
      <c r="G247" s="14">
        <v>30</v>
      </c>
      <c r="H247" s="15">
        <v>0.18</v>
      </c>
      <c r="I247" s="11">
        <v>29011</v>
      </c>
      <c r="J247" s="10" t="s">
        <v>1024</v>
      </c>
      <c r="K247" t="s">
        <v>2275</v>
      </c>
      <c r="L247" t="s">
        <v>83</v>
      </c>
      <c r="M247" s="16" t="s">
        <v>1764</v>
      </c>
      <c r="N247" s="18" t="s">
        <v>409</v>
      </c>
      <c r="O247" s="10" t="s">
        <v>1765</v>
      </c>
      <c r="P247" s="25" t="s">
        <v>726</v>
      </c>
    </row>
    <row r="248" spans="1:16" x14ac:dyDescent="0.25">
      <c r="A248" s="24">
        <v>245</v>
      </c>
      <c r="B248" s="10" t="s">
        <v>1766</v>
      </c>
      <c r="C248" s="11">
        <v>41763</v>
      </c>
      <c r="D248" s="12" t="s">
        <v>727</v>
      </c>
      <c r="E248" s="12" t="s">
        <v>88</v>
      </c>
      <c r="F248" s="13">
        <v>26240400</v>
      </c>
      <c r="G248" s="14">
        <v>42</v>
      </c>
      <c r="H248" s="15">
        <v>0.2</v>
      </c>
      <c r="I248" s="11">
        <v>32669</v>
      </c>
      <c r="J248" s="10" t="s">
        <v>1024</v>
      </c>
      <c r="K248" t="s">
        <v>2275</v>
      </c>
      <c r="L248" t="s">
        <v>89</v>
      </c>
      <c r="M248" s="16" t="s">
        <v>1767</v>
      </c>
      <c r="N248" s="18" t="s">
        <v>412</v>
      </c>
      <c r="O248" s="10" t="s">
        <v>1768</v>
      </c>
      <c r="P248" s="25" t="s">
        <v>728</v>
      </c>
    </row>
    <row r="249" spans="1:16" x14ac:dyDescent="0.25">
      <c r="A249" s="24">
        <v>246</v>
      </c>
      <c r="B249" s="10" t="s">
        <v>1769</v>
      </c>
      <c r="C249" s="11">
        <v>41771</v>
      </c>
      <c r="D249" s="12" t="s">
        <v>729</v>
      </c>
      <c r="E249" s="12" t="s">
        <v>94</v>
      </c>
      <c r="F249" s="13">
        <v>14420500</v>
      </c>
      <c r="G249" s="14">
        <v>42</v>
      </c>
      <c r="H249" s="15">
        <v>0.2</v>
      </c>
      <c r="I249" s="11">
        <v>21247</v>
      </c>
      <c r="J249" s="10" t="s">
        <v>1023</v>
      </c>
      <c r="K249" t="s">
        <v>2275</v>
      </c>
      <c r="L249" t="s">
        <v>95</v>
      </c>
      <c r="M249" s="16" t="s">
        <v>1770</v>
      </c>
      <c r="N249" s="18" t="s">
        <v>415</v>
      </c>
      <c r="O249" s="10" t="s">
        <v>1771</v>
      </c>
      <c r="P249" s="25" t="s">
        <v>730</v>
      </c>
    </row>
    <row r="250" spans="1:16" x14ac:dyDescent="0.25">
      <c r="A250" s="24">
        <v>247</v>
      </c>
      <c r="B250" s="10" t="s">
        <v>1772</v>
      </c>
      <c r="C250" s="11">
        <v>41767</v>
      </c>
      <c r="D250" s="12" t="s">
        <v>731</v>
      </c>
      <c r="E250" s="12" t="s">
        <v>100</v>
      </c>
      <c r="F250" s="13">
        <v>11160400</v>
      </c>
      <c r="G250" s="14">
        <v>36</v>
      </c>
      <c r="H250" s="15">
        <v>0.2</v>
      </c>
      <c r="I250" s="11">
        <v>24654</v>
      </c>
      <c r="J250" s="10" t="s">
        <v>1024</v>
      </c>
      <c r="K250" t="s">
        <v>2278</v>
      </c>
      <c r="L250" t="s">
        <v>101</v>
      </c>
      <c r="M250" s="16" t="s">
        <v>1773</v>
      </c>
      <c r="N250" s="18" t="s">
        <v>418</v>
      </c>
      <c r="O250" s="10" t="s">
        <v>1774</v>
      </c>
      <c r="P250" s="25" t="s">
        <v>732</v>
      </c>
    </row>
    <row r="251" spans="1:16" x14ac:dyDescent="0.25">
      <c r="A251" s="24">
        <v>248</v>
      </c>
      <c r="B251" s="10" t="s">
        <v>1775</v>
      </c>
      <c r="C251" s="11">
        <v>41772</v>
      </c>
      <c r="D251" s="12" t="s">
        <v>733</v>
      </c>
      <c r="E251" s="12" t="s">
        <v>106</v>
      </c>
      <c r="F251" s="13">
        <v>16680100</v>
      </c>
      <c r="G251" s="14">
        <v>30</v>
      </c>
      <c r="H251" s="15">
        <v>0.18</v>
      </c>
      <c r="I251" s="11">
        <v>21254</v>
      </c>
      <c r="J251" s="10" t="s">
        <v>1023</v>
      </c>
      <c r="K251" t="s">
        <v>2277</v>
      </c>
      <c r="L251" t="s">
        <v>107</v>
      </c>
      <c r="M251" s="16" t="s">
        <v>1776</v>
      </c>
      <c r="N251" s="17" t="s">
        <v>421</v>
      </c>
      <c r="O251" s="10" t="s">
        <v>1777</v>
      </c>
      <c r="P251" s="25" t="s">
        <v>734</v>
      </c>
    </row>
    <row r="252" spans="1:16" x14ac:dyDescent="0.25">
      <c r="A252" s="24">
        <v>249</v>
      </c>
      <c r="B252" s="10" t="s">
        <v>1778</v>
      </c>
      <c r="C252" s="11">
        <v>41761</v>
      </c>
      <c r="D252" s="12" t="s">
        <v>735</v>
      </c>
      <c r="E252" s="12" t="s">
        <v>112</v>
      </c>
      <c r="F252" s="13">
        <v>37060700</v>
      </c>
      <c r="G252" s="14">
        <v>6</v>
      </c>
      <c r="H252" s="15">
        <v>0.12</v>
      </c>
      <c r="I252" s="11">
        <v>22592</v>
      </c>
      <c r="J252" s="10" t="s">
        <v>1024</v>
      </c>
      <c r="K252" t="s">
        <v>2275</v>
      </c>
      <c r="L252" t="s">
        <v>113</v>
      </c>
      <c r="M252" s="16" t="s">
        <v>1779</v>
      </c>
      <c r="N252" s="18" t="s">
        <v>736</v>
      </c>
      <c r="O252" s="10" t="s">
        <v>1780</v>
      </c>
      <c r="P252" s="25" t="s">
        <v>737</v>
      </c>
    </row>
    <row r="253" spans="1:16" x14ac:dyDescent="0.25">
      <c r="A253" s="24">
        <v>250</v>
      </c>
      <c r="B253" s="10" t="s">
        <v>1781</v>
      </c>
      <c r="C253" s="11">
        <v>41785</v>
      </c>
      <c r="D253" s="12" t="s">
        <v>738</v>
      </c>
      <c r="E253" s="12" t="s">
        <v>117</v>
      </c>
      <c r="F253" s="13">
        <v>36490900</v>
      </c>
      <c r="G253" s="14">
        <v>30</v>
      </c>
      <c r="H253" s="15">
        <v>0.18</v>
      </c>
      <c r="I253" s="11">
        <v>26196</v>
      </c>
      <c r="J253" s="10" t="s">
        <v>1024</v>
      </c>
      <c r="K253" t="s">
        <v>2275</v>
      </c>
      <c r="L253" t="s">
        <v>118</v>
      </c>
      <c r="M253" s="16" t="s">
        <v>1782</v>
      </c>
      <c r="N253" s="17" t="s">
        <v>427</v>
      </c>
      <c r="O253" s="10" t="s">
        <v>1783</v>
      </c>
      <c r="P253" s="25" t="s">
        <v>739</v>
      </c>
    </row>
    <row r="254" spans="1:16" x14ac:dyDescent="0.25">
      <c r="A254" s="24">
        <v>251</v>
      </c>
      <c r="B254" s="10" t="s">
        <v>1784</v>
      </c>
      <c r="C254" s="11">
        <v>41776</v>
      </c>
      <c r="D254" s="12" t="s">
        <v>740</v>
      </c>
      <c r="E254" s="12" t="s">
        <v>16</v>
      </c>
      <c r="F254" s="13">
        <v>33450500</v>
      </c>
      <c r="G254" s="14">
        <v>42</v>
      </c>
      <c r="H254" s="15">
        <v>0.2</v>
      </c>
      <c r="I254" s="11">
        <v>28340</v>
      </c>
      <c r="J254" s="10" t="s">
        <v>1024</v>
      </c>
      <c r="K254" t="s">
        <v>2275</v>
      </c>
      <c r="L254" t="s">
        <v>123</v>
      </c>
      <c r="M254" s="16" t="s">
        <v>1785</v>
      </c>
      <c r="N254" s="18" t="s">
        <v>430</v>
      </c>
      <c r="O254" s="10" t="s">
        <v>1786</v>
      </c>
      <c r="P254" s="25" t="s">
        <v>741</v>
      </c>
    </row>
    <row r="255" spans="1:16" x14ac:dyDescent="0.25">
      <c r="A255" s="24">
        <v>252</v>
      </c>
      <c r="B255" s="10" t="s">
        <v>1787</v>
      </c>
      <c r="C255" s="11">
        <v>41768</v>
      </c>
      <c r="D255" s="12" t="s">
        <v>742</v>
      </c>
      <c r="E255" s="12" t="s">
        <v>22</v>
      </c>
      <c r="F255" s="13">
        <v>51720400</v>
      </c>
      <c r="G255" s="14">
        <v>30</v>
      </c>
      <c r="H255" s="15">
        <v>0.18</v>
      </c>
      <c r="I255" s="11">
        <v>24211</v>
      </c>
      <c r="J255" s="10" t="s">
        <v>1023</v>
      </c>
      <c r="K255" t="s">
        <v>2275</v>
      </c>
      <c r="L255" t="s">
        <v>129</v>
      </c>
      <c r="M255" s="16" t="s">
        <v>1788</v>
      </c>
      <c r="N255" s="18" t="s">
        <v>433</v>
      </c>
      <c r="O255" s="10" t="s">
        <v>1789</v>
      </c>
      <c r="P255" s="25" t="s">
        <v>743</v>
      </c>
    </row>
    <row r="256" spans="1:16" x14ac:dyDescent="0.25">
      <c r="A256" s="24">
        <v>253</v>
      </c>
      <c r="B256" s="10" t="s">
        <v>1790</v>
      </c>
      <c r="C256" s="11">
        <v>41764</v>
      </c>
      <c r="D256" s="12" t="s">
        <v>744</v>
      </c>
      <c r="E256" s="12" t="s">
        <v>28</v>
      </c>
      <c r="F256" s="13">
        <v>39520400</v>
      </c>
      <c r="G256" s="14">
        <v>6</v>
      </c>
      <c r="H256" s="15">
        <v>0.12</v>
      </c>
      <c r="I256" s="11">
        <v>33226</v>
      </c>
      <c r="J256" s="10" t="s">
        <v>1023</v>
      </c>
      <c r="K256" t="s">
        <v>2275</v>
      </c>
      <c r="L256" t="s">
        <v>135</v>
      </c>
      <c r="M256" s="16" t="s">
        <v>1791</v>
      </c>
      <c r="N256" s="19" t="s">
        <v>436</v>
      </c>
      <c r="O256" s="10" t="s">
        <v>1792</v>
      </c>
      <c r="P256" s="25" t="s">
        <v>745</v>
      </c>
    </row>
    <row r="257" spans="1:16" x14ac:dyDescent="0.25">
      <c r="A257" s="24">
        <v>254</v>
      </c>
      <c r="B257" s="10" t="s">
        <v>1793</v>
      </c>
      <c r="C257" s="11">
        <v>41768</v>
      </c>
      <c r="D257" s="12" t="s">
        <v>746</v>
      </c>
      <c r="E257" s="12" t="s">
        <v>34</v>
      </c>
      <c r="F257" s="13">
        <v>27820400</v>
      </c>
      <c r="G257" s="14">
        <v>42</v>
      </c>
      <c r="H257" s="15">
        <v>0.2</v>
      </c>
      <c r="I257" s="11">
        <v>28724</v>
      </c>
      <c r="J257" s="10" t="s">
        <v>1023</v>
      </c>
      <c r="K257" t="s">
        <v>2275</v>
      </c>
      <c r="L257" t="s">
        <v>141</v>
      </c>
      <c r="M257" s="16" t="s">
        <v>1794</v>
      </c>
      <c r="N257" s="19" t="s">
        <v>747</v>
      </c>
      <c r="O257" s="10" t="s">
        <v>1795</v>
      </c>
      <c r="P257" s="25" t="s">
        <v>748</v>
      </c>
    </row>
    <row r="258" spans="1:16" x14ac:dyDescent="0.25">
      <c r="A258" s="24">
        <v>255</v>
      </c>
      <c r="B258" s="10" t="s">
        <v>1796</v>
      </c>
      <c r="C258" s="11">
        <v>41786</v>
      </c>
      <c r="D258" s="12" t="s">
        <v>749</v>
      </c>
      <c r="E258" s="12" t="s">
        <v>40</v>
      </c>
      <c r="F258" s="13">
        <v>54390700</v>
      </c>
      <c r="G258" s="14">
        <v>48</v>
      </c>
      <c r="H258" s="15">
        <v>0.22</v>
      </c>
      <c r="I258" s="11">
        <v>21920</v>
      </c>
      <c r="J258" s="10" t="s">
        <v>1024</v>
      </c>
      <c r="K258" t="s">
        <v>2277</v>
      </c>
      <c r="L258" t="s">
        <v>147</v>
      </c>
      <c r="M258" s="16" t="s">
        <v>1797</v>
      </c>
      <c r="N258" s="19" t="s">
        <v>442</v>
      </c>
      <c r="O258" s="10" t="s">
        <v>1798</v>
      </c>
      <c r="P258" s="25" t="s">
        <v>750</v>
      </c>
    </row>
    <row r="259" spans="1:16" x14ac:dyDescent="0.25">
      <c r="A259" s="24">
        <v>256</v>
      </c>
      <c r="B259" s="10" t="s">
        <v>1799</v>
      </c>
      <c r="C259" s="11">
        <v>41770</v>
      </c>
      <c r="D259" s="12" t="s">
        <v>751</v>
      </c>
      <c r="E259" s="12" t="s">
        <v>46</v>
      </c>
      <c r="F259" s="13">
        <v>17470500</v>
      </c>
      <c r="G259" s="14">
        <v>36</v>
      </c>
      <c r="H259" s="15">
        <v>0.2</v>
      </c>
      <c r="I259" s="11">
        <v>29011</v>
      </c>
      <c r="J259" s="10" t="s">
        <v>1024</v>
      </c>
      <c r="K259" t="s">
        <v>2277</v>
      </c>
      <c r="L259" t="s">
        <v>151</v>
      </c>
      <c r="M259" s="16" t="s">
        <v>1800</v>
      </c>
      <c r="N259" s="19" t="s">
        <v>445</v>
      </c>
      <c r="O259" s="10" t="s">
        <v>1801</v>
      </c>
      <c r="P259" s="25" t="s">
        <v>752</v>
      </c>
    </row>
    <row r="260" spans="1:16" x14ac:dyDescent="0.25">
      <c r="A260" s="24">
        <v>257</v>
      </c>
      <c r="B260" s="10" t="s">
        <v>1802</v>
      </c>
      <c r="C260" s="11">
        <v>41782</v>
      </c>
      <c r="D260" s="12" t="s">
        <v>753</v>
      </c>
      <c r="E260" s="12" t="s">
        <v>52</v>
      </c>
      <c r="F260" s="13">
        <v>19970700</v>
      </c>
      <c r="G260" s="14">
        <v>30</v>
      </c>
      <c r="H260" s="15">
        <v>0.18</v>
      </c>
      <c r="I260" s="11">
        <v>19952</v>
      </c>
      <c r="J260" s="10" t="s">
        <v>1024</v>
      </c>
      <c r="K260" t="s">
        <v>2278</v>
      </c>
      <c r="L260" t="s">
        <v>155</v>
      </c>
      <c r="M260" s="16" t="s">
        <v>1803</v>
      </c>
      <c r="N260" s="19" t="s">
        <v>448</v>
      </c>
      <c r="O260" s="10" t="s">
        <v>1804</v>
      </c>
      <c r="P260" s="25" t="s">
        <v>754</v>
      </c>
    </row>
    <row r="261" spans="1:16" x14ac:dyDescent="0.25">
      <c r="A261" s="24">
        <v>258</v>
      </c>
      <c r="B261" s="10" t="s">
        <v>1805</v>
      </c>
      <c r="C261" s="11">
        <v>41768</v>
      </c>
      <c r="D261" s="12" t="s">
        <v>755</v>
      </c>
      <c r="E261" s="12" t="s">
        <v>126</v>
      </c>
      <c r="F261" s="13">
        <v>31990400</v>
      </c>
      <c r="G261" s="14">
        <v>36</v>
      </c>
      <c r="H261" s="15">
        <v>0.2</v>
      </c>
      <c r="I261" s="11">
        <v>29011</v>
      </c>
      <c r="J261" s="10" t="s">
        <v>1023</v>
      </c>
      <c r="K261" t="s">
        <v>2278</v>
      </c>
      <c r="L261" t="s">
        <v>159</v>
      </c>
      <c r="M261" s="16" t="s">
        <v>1806</v>
      </c>
      <c r="N261" s="19" t="s">
        <v>451</v>
      </c>
      <c r="O261" s="10" t="s">
        <v>1807</v>
      </c>
      <c r="P261" s="25" t="s">
        <v>756</v>
      </c>
    </row>
    <row r="262" spans="1:16" x14ac:dyDescent="0.25">
      <c r="A262" s="24">
        <v>259</v>
      </c>
      <c r="B262" s="10" t="s">
        <v>1808</v>
      </c>
      <c r="C262" s="11">
        <v>41762</v>
      </c>
      <c r="D262" s="12" t="s">
        <v>757</v>
      </c>
      <c r="E262" s="12" t="s">
        <v>132</v>
      </c>
      <c r="F262" s="13">
        <v>17720300</v>
      </c>
      <c r="G262" s="14">
        <v>42</v>
      </c>
      <c r="H262" s="15">
        <v>0.2</v>
      </c>
      <c r="I262" s="11">
        <v>33182</v>
      </c>
      <c r="J262" s="10" t="s">
        <v>1024</v>
      </c>
      <c r="K262" t="s">
        <v>2278</v>
      </c>
      <c r="L262" t="s">
        <v>163</v>
      </c>
      <c r="M262" s="16" t="s">
        <v>1809</v>
      </c>
      <c r="N262" s="19" t="s">
        <v>454</v>
      </c>
      <c r="O262" s="10" t="s">
        <v>1810</v>
      </c>
      <c r="P262" s="25" t="s">
        <v>758</v>
      </c>
    </row>
    <row r="263" spans="1:16" x14ac:dyDescent="0.25">
      <c r="A263" s="24">
        <v>260</v>
      </c>
      <c r="B263" s="10" t="s">
        <v>1811</v>
      </c>
      <c r="C263" s="11">
        <v>41772</v>
      </c>
      <c r="D263" s="12" t="s">
        <v>759</v>
      </c>
      <c r="E263" s="12" t="s">
        <v>138</v>
      </c>
      <c r="F263" s="13">
        <v>36370700</v>
      </c>
      <c r="G263" s="14">
        <v>24</v>
      </c>
      <c r="H263" s="15">
        <v>0.18</v>
      </c>
      <c r="I263" s="11">
        <v>24943</v>
      </c>
      <c r="J263" s="10" t="s">
        <v>1023</v>
      </c>
      <c r="K263" t="s">
        <v>2278</v>
      </c>
      <c r="L263" t="s">
        <v>167</v>
      </c>
      <c r="M263" s="16" t="s">
        <v>1812</v>
      </c>
      <c r="N263" s="20" t="s">
        <v>457</v>
      </c>
      <c r="O263" s="10" t="s">
        <v>1813</v>
      </c>
      <c r="P263" s="25" t="s">
        <v>760</v>
      </c>
    </row>
    <row r="264" spans="1:16" x14ac:dyDescent="0.25">
      <c r="A264" s="24">
        <v>261</v>
      </c>
      <c r="B264" s="10" t="s">
        <v>1814</v>
      </c>
      <c r="C264" s="11">
        <v>41763</v>
      </c>
      <c r="D264" s="12" t="s">
        <v>761</v>
      </c>
      <c r="E264" s="12" t="s">
        <v>144</v>
      </c>
      <c r="F264" s="13">
        <v>19610600</v>
      </c>
      <c r="G264" s="14">
        <v>24</v>
      </c>
      <c r="H264" s="15">
        <v>0.18</v>
      </c>
      <c r="I264" s="11">
        <v>25288</v>
      </c>
      <c r="J264" s="10" t="s">
        <v>1024</v>
      </c>
      <c r="K264">
        <v>0</v>
      </c>
      <c r="L264" t="s">
        <v>171</v>
      </c>
      <c r="M264" s="16" t="s">
        <v>1815</v>
      </c>
      <c r="N264" s="19" t="s">
        <v>460</v>
      </c>
      <c r="O264" s="10" t="s">
        <v>1816</v>
      </c>
      <c r="P264" s="25" t="s">
        <v>762</v>
      </c>
    </row>
    <row r="265" spans="1:16" x14ac:dyDescent="0.25">
      <c r="A265" s="24">
        <v>262</v>
      </c>
      <c r="B265" s="10" t="s">
        <v>1817</v>
      </c>
      <c r="C265" s="11">
        <v>41774</v>
      </c>
      <c r="D265" s="12" t="s">
        <v>763</v>
      </c>
      <c r="E265" s="12" t="s">
        <v>16</v>
      </c>
      <c r="F265" s="13">
        <v>41560500</v>
      </c>
      <c r="G265" s="14">
        <v>36</v>
      </c>
      <c r="H265" s="15">
        <v>0.2</v>
      </c>
      <c r="I265" s="11">
        <v>29904</v>
      </c>
      <c r="J265" s="10" t="s">
        <v>1023</v>
      </c>
      <c r="K265" t="s">
        <v>2275</v>
      </c>
      <c r="L265" t="s">
        <v>17</v>
      </c>
      <c r="M265" s="16" t="s">
        <v>1818</v>
      </c>
      <c r="N265" s="19" t="s">
        <v>463</v>
      </c>
      <c r="O265" s="10" t="s">
        <v>1819</v>
      </c>
      <c r="P265" s="25" t="s">
        <v>764</v>
      </c>
    </row>
    <row r="266" spans="1:16" x14ac:dyDescent="0.25">
      <c r="A266" s="24">
        <v>263</v>
      </c>
      <c r="B266" s="10" t="s">
        <v>1820</v>
      </c>
      <c r="C266" s="11">
        <v>41772</v>
      </c>
      <c r="D266" s="12" t="s">
        <v>765</v>
      </c>
      <c r="E266" s="12" t="s">
        <v>22</v>
      </c>
      <c r="F266" s="13">
        <v>8080900</v>
      </c>
      <c r="G266" s="14">
        <v>54</v>
      </c>
      <c r="H266" s="15">
        <v>0.22</v>
      </c>
      <c r="I266" s="11">
        <v>26452</v>
      </c>
      <c r="J266" s="10" t="s">
        <v>1023</v>
      </c>
      <c r="K266" t="s">
        <v>2275</v>
      </c>
      <c r="L266" t="s">
        <v>23</v>
      </c>
      <c r="M266" s="16" t="s">
        <v>1821</v>
      </c>
      <c r="N266" s="19" t="s">
        <v>466</v>
      </c>
      <c r="O266" s="10" t="s">
        <v>1822</v>
      </c>
      <c r="P266" s="25" t="s">
        <v>766</v>
      </c>
    </row>
    <row r="267" spans="1:16" x14ac:dyDescent="0.25">
      <c r="A267" s="24">
        <v>264</v>
      </c>
      <c r="B267" s="10" t="s">
        <v>1823</v>
      </c>
      <c r="C267" s="11">
        <v>41781</v>
      </c>
      <c r="D267" s="12" t="s">
        <v>569</v>
      </c>
      <c r="E267" s="12" t="s">
        <v>28</v>
      </c>
      <c r="F267" s="13">
        <v>6630600</v>
      </c>
      <c r="G267" s="14">
        <v>30</v>
      </c>
      <c r="H267" s="15">
        <v>0.18</v>
      </c>
      <c r="I267" s="11">
        <v>27076</v>
      </c>
      <c r="J267" s="10" t="s">
        <v>1023</v>
      </c>
      <c r="K267" t="s">
        <v>2275</v>
      </c>
      <c r="L267" t="s">
        <v>29</v>
      </c>
      <c r="M267" s="16" t="s">
        <v>1824</v>
      </c>
      <c r="N267" s="19" t="s">
        <v>469</v>
      </c>
      <c r="O267" s="10" t="s">
        <v>1825</v>
      </c>
      <c r="P267" s="25" t="s">
        <v>570</v>
      </c>
    </row>
    <row r="268" spans="1:16" x14ac:dyDescent="0.25">
      <c r="A268" s="24">
        <v>265</v>
      </c>
      <c r="B268" s="10" t="s">
        <v>1826</v>
      </c>
      <c r="C268" s="11">
        <v>41782</v>
      </c>
      <c r="D268" s="12" t="s">
        <v>767</v>
      </c>
      <c r="E268" s="12" t="s">
        <v>34</v>
      </c>
      <c r="F268" s="13">
        <v>4070700</v>
      </c>
      <c r="G268" s="14">
        <v>36</v>
      </c>
      <c r="H268" s="15">
        <v>0.2</v>
      </c>
      <c r="I268" s="11">
        <v>29485</v>
      </c>
      <c r="J268" s="10" t="s">
        <v>1024</v>
      </c>
      <c r="K268" t="s">
        <v>2276</v>
      </c>
      <c r="L268" t="s">
        <v>35</v>
      </c>
      <c r="M268" s="16" t="s">
        <v>1827</v>
      </c>
      <c r="N268" s="19" t="s">
        <v>768</v>
      </c>
      <c r="O268" s="10" t="s">
        <v>1828</v>
      </c>
      <c r="P268" s="25" t="s">
        <v>769</v>
      </c>
    </row>
    <row r="269" spans="1:16" x14ac:dyDescent="0.25">
      <c r="A269" s="24">
        <v>266</v>
      </c>
      <c r="B269" s="10" t="s">
        <v>1829</v>
      </c>
      <c r="C269" s="11">
        <v>41785</v>
      </c>
      <c r="D269" s="12" t="s">
        <v>770</v>
      </c>
      <c r="E269" s="12" t="s">
        <v>40</v>
      </c>
      <c r="F269" s="13">
        <v>45530100</v>
      </c>
      <c r="G269" s="14">
        <v>36</v>
      </c>
      <c r="H269" s="15">
        <v>0.2</v>
      </c>
      <c r="I269" s="11">
        <v>28481</v>
      </c>
      <c r="J269" s="10" t="s">
        <v>1023</v>
      </c>
      <c r="K269" t="s">
        <v>2276</v>
      </c>
      <c r="L269" t="s">
        <v>41</v>
      </c>
      <c r="M269" s="16" t="s">
        <v>1830</v>
      </c>
      <c r="N269" s="19" t="s">
        <v>475</v>
      </c>
      <c r="O269" s="10" t="s">
        <v>1831</v>
      </c>
      <c r="P269" s="25" t="s">
        <v>771</v>
      </c>
    </row>
    <row r="270" spans="1:16" x14ac:dyDescent="0.25">
      <c r="A270" s="24">
        <v>267</v>
      </c>
      <c r="B270" s="10" t="s">
        <v>1832</v>
      </c>
      <c r="C270" s="11">
        <v>41776</v>
      </c>
      <c r="D270" s="12" t="s">
        <v>772</v>
      </c>
      <c r="E270" s="12" t="s">
        <v>46</v>
      </c>
      <c r="F270" s="13">
        <v>320300</v>
      </c>
      <c r="G270" s="14">
        <v>24</v>
      </c>
      <c r="H270" s="15">
        <v>0.18</v>
      </c>
      <c r="I270" s="11">
        <v>24074</v>
      </c>
      <c r="J270" s="10" t="s">
        <v>1023</v>
      </c>
      <c r="K270" t="s">
        <v>2275</v>
      </c>
      <c r="L270" t="s">
        <v>47</v>
      </c>
      <c r="M270" s="16" t="s">
        <v>1833</v>
      </c>
      <c r="N270" s="19" t="s">
        <v>478</v>
      </c>
      <c r="O270" s="10" t="s">
        <v>1834</v>
      </c>
      <c r="P270" s="25" t="s">
        <v>773</v>
      </c>
    </row>
    <row r="271" spans="1:16" x14ac:dyDescent="0.25">
      <c r="A271" s="24">
        <v>268</v>
      </c>
      <c r="B271" s="10" t="s">
        <v>1835</v>
      </c>
      <c r="C271" s="11">
        <v>41783</v>
      </c>
      <c r="D271" s="12" t="s">
        <v>774</v>
      </c>
      <c r="E271" s="12" t="s">
        <v>52</v>
      </c>
      <c r="F271" s="13">
        <v>24770700</v>
      </c>
      <c r="G271" s="14">
        <v>42</v>
      </c>
      <c r="H271" s="15">
        <v>0.2</v>
      </c>
      <c r="I271" s="11">
        <v>19778</v>
      </c>
      <c r="J271" s="10" t="s">
        <v>1023</v>
      </c>
      <c r="K271" t="s">
        <v>2277</v>
      </c>
      <c r="L271" t="s">
        <v>53</v>
      </c>
      <c r="M271" s="16" t="s">
        <v>1836</v>
      </c>
      <c r="N271" s="19" t="s">
        <v>481</v>
      </c>
      <c r="O271" s="10" t="s">
        <v>1837</v>
      </c>
      <c r="P271" s="25" t="s">
        <v>775</v>
      </c>
    </row>
    <row r="272" spans="1:16" x14ac:dyDescent="0.25">
      <c r="A272" s="24">
        <v>269</v>
      </c>
      <c r="B272" s="10" t="s">
        <v>1838</v>
      </c>
      <c r="C272" s="11">
        <v>41779</v>
      </c>
      <c r="D272" s="12" t="s">
        <v>776</v>
      </c>
      <c r="E272" s="12" t="s">
        <v>58</v>
      </c>
      <c r="F272" s="13">
        <v>27880900</v>
      </c>
      <c r="G272" s="14">
        <v>48</v>
      </c>
      <c r="H272" s="15">
        <v>0.22</v>
      </c>
      <c r="I272" s="11">
        <v>25431</v>
      </c>
      <c r="J272" s="10" t="s">
        <v>1023</v>
      </c>
      <c r="K272" t="s">
        <v>2275</v>
      </c>
      <c r="L272" t="s">
        <v>59</v>
      </c>
      <c r="M272" s="16" t="s">
        <v>1839</v>
      </c>
      <c r="N272" s="19" t="s">
        <v>484</v>
      </c>
      <c r="O272" s="10" t="s">
        <v>1840</v>
      </c>
      <c r="P272" s="25" t="s">
        <v>777</v>
      </c>
    </row>
    <row r="273" spans="1:16" x14ac:dyDescent="0.25">
      <c r="A273" s="24">
        <v>270</v>
      </c>
      <c r="B273" s="10" t="s">
        <v>1841</v>
      </c>
      <c r="C273" s="11">
        <v>41784</v>
      </c>
      <c r="D273" s="12" t="s">
        <v>778</v>
      </c>
      <c r="E273" s="12" t="s">
        <v>64</v>
      </c>
      <c r="F273" s="13">
        <v>35630600</v>
      </c>
      <c r="G273" s="14">
        <v>36</v>
      </c>
      <c r="H273" s="15">
        <v>0.2</v>
      </c>
      <c r="I273" s="11">
        <v>31127</v>
      </c>
      <c r="J273" s="10" t="s">
        <v>1024</v>
      </c>
      <c r="K273" t="s">
        <v>2277</v>
      </c>
      <c r="L273" t="s">
        <v>65</v>
      </c>
      <c r="M273" s="16" t="s">
        <v>1842</v>
      </c>
      <c r="N273" s="19" t="s">
        <v>487</v>
      </c>
      <c r="O273" s="10" t="s">
        <v>1843</v>
      </c>
      <c r="P273" s="25" t="s">
        <v>779</v>
      </c>
    </row>
    <row r="274" spans="1:16" x14ac:dyDescent="0.25">
      <c r="A274" s="24">
        <v>271</v>
      </c>
      <c r="B274" s="10" t="s">
        <v>1844</v>
      </c>
      <c r="C274" s="11">
        <v>41779</v>
      </c>
      <c r="D274" s="12" t="s">
        <v>780</v>
      </c>
      <c r="E274" s="12" t="s">
        <v>70</v>
      </c>
      <c r="F274" s="13">
        <v>48710700</v>
      </c>
      <c r="G274" s="14">
        <v>36</v>
      </c>
      <c r="H274" s="15">
        <v>0.2</v>
      </c>
      <c r="I274" s="11">
        <v>30743</v>
      </c>
      <c r="J274" s="10" t="s">
        <v>1023</v>
      </c>
      <c r="K274" t="s">
        <v>2276</v>
      </c>
      <c r="L274" t="s">
        <v>71</v>
      </c>
      <c r="M274" s="16" t="s">
        <v>1845</v>
      </c>
      <c r="N274" s="19" t="s">
        <v>490</v>
      </c>
      <c r="O274" s="10" t="s">
        <v>1846</v>
      </c>
      <c r="P274" s="25" t="s">
        <v>781</v>
      </c>
    </row>
    <row r="275" spans="1:16" x14ac:dyDescent="0.25">
      <c r="A275" s="24">
        <v>272</v>
      </c>
      <c r="B275" s="10" t="s">
        <v>1847</v>
      </c>
      <c r="C275" s="11">
        <v>41769</v>
      </c>
      <c r="D275" s="12" t="s">
        <v>782</v>
      </c>
      <c r="E275" s="12" t="s">
        <v>76</v>
      </c>
      <c r="F275" s="13">
        <v>32080100</v>
      </c>
      <c r="G275" s="14">
        <v>36</v>
      </c>
      <c r="H275" s="15">
        <v>0.2</v>
      </c>
      <c r="I275" s="11">
        <v>27656</v>
      </c>
      <c r="J275" s="10" t="s">
        <v>1023</v>
      </c>
      <c r="K275" t="s">
        <v>2275</v>
      </c>
      <c r="L275" t="s">
        <v>77</v>
      </c>
      <c r="M275" s="16" t="s">
        <v>1848</v>
      </c>
      <c r="N275" s="19" t="s">
        <v>783</v>
      </c>
      <c r="O275" s="10" t="s">
        <v>1849</v>
      </c>
      <c r="P275" s="25" t="s">
        <v>784</v>
      </c>
    </row>
    <row r="276" spans="1:16" x14ac:dyDescent="0.25">
      <c r="A276" s="24">
        <v>273</v>
      </c>
      <c r="B276" s="10" t="s">
        <v>1850</v>
      </c>
      <c r="C276" s="11">
        <v>41781</v>
      </c>
      <c r="D276" s="12" t="s">
        <v>785</v>
      </c>
      <c r="E276" s="12" t="s">
        <v>82</v>
      </c>
      <c r="F276" s="13">
        <v>54840100</v>
      </c>
      <c r="G276" s="14">
        <v>18</v>
      </c>
      <c r="H276" s="15">
        <v>0.15</v>
      </c>
      <c r="I276" s="11">
        <v>21386</v>
      </c>
      <c r="J276" s="10" t="s">
        <v>1023</v>
      </c>
      <c r="K276" t="s">
        <v>2275</v>
      </c>
      <c r="L276" t="s">
        <v>83</v>
      </c>
      <c r="M276" s="16" t="s">
        <v>1851</v>
      </c>
      <c r="N276" s="17" t="s">
        <v>786</v>
      </c>
      <c r="O276" s="10" t="s">
        <v>1852</v>
      </c>
      <c r="P276" s="25" t="s">
        <v>787</v>
      </c>
    </row>
    <row r="277" spans="1:16" x14ac:dyDescent="0.25">
      <c r="A277" s="24">
        <v>274</v>
      </c>
      <c r="B277" s="10" t="s">
        <v>1853</v>
      </c>
      <c r="C277" s="11">
        <v>41774</v>
      </c>
      <c r="D277" s="12" t="s">
        <v>788</v>
      </c>
      <c r="E277" s="12" t="s">
        <v>88</v>
      </c>
      <c r="F277" s="13">
        <v>11070500</v>
      </c>
      <c r="G277" s="14">
        <v>42</v>
      </c>
      <c r="H277" s="15">
        <v>0.2</v>
      </c>
      <c r="I277" s="11">
        <v>18620</v>
      </c>
      <c r="J277" s="10" t="s">
        <v>1024</v>
      </c>
      <c r="K277" t="s">
        <v>2275</v>
      </c>
      <c r="L277" t="s">
        <v>89</v>
      </c>
      <c r="M277" s="16" t="s">
        <v>1854</v>
      </c>
      <c r="N277" s="17" t="s">
        <v>24</v>
      </c>
      <c r="O277" s="10" t="s">
        <v>1855</v>
      </c>
      <c r="P277" s="25" t="s">
        <v>789</v>
      </c>
    </row>
    <row r="278" spans="1:16" x14ac:dyDescent="0.25">
      <c r="A278" s="24">
        <v>275</v>
      </c>
      <c r="B278" s="10" t="s">
        <v>1856</v>
      </c>
      <c r="C278" s="11">
        <v>41765</v>
      </c>
      <c r="D278" s="12" t="s">
        <v>790</v>
      </c>
      <c r="E278" s="12" t="s">
        <v>94</v>
      </c>
      <c r="F278" s="13">
        <v>30220900</v>
      </c>
      <c r="G278" s="14">
        <v>12</v>
      </c>
      <c r="H278" s="15">
        <v>0.14000000000000001</v>
      </c>
      <c r="I278" s="11">
        <v>29011</v>
      </c>
      <c r="J278" s="10" t="s">
        <v>1024</v>
      </c>
      <c r="K278" t="s">
        <v>2275</v>
      </c>
      <c r="L278" t="s">
        <v>95</v>
      </c>
      <c r="M278" s="16" t="s">
        <v>1857</v>
      </c>
      <c r="N278" s="17" t="s">
        <v>30</v>
      </c>
      <c r="O278" s="10" t="s">
        <v>1858</v>
      </c>
      <c r="P278" s="25" t="s">
        <v>791</v>
      </c>
    </row>
    <row r="279" spans="1:16" x14ac:dyDescent="0.25">
      <c r="A279" s="24">
        <v>276</v>
      </c>
      <c r="B279" s="10" t="s">
        <v>1859</v>
      </c>
      <c r="C279" s="11">
        <v>41786</v>
      </c>
      <c r="D279" s="12" t="s">
        <v>792</v>
      </c>
      <c r="E279" s="12" t="s">
        <v>100</v>
      </c>
      <c r="F279" s="13">
        <v>43980900</v>
      </c>
      <c r="G279" s="14">
        <v>18</v>
      </c>
      <c r="H279" s="15">
        <v>0.15</v>
      </c>
      <c r="I279" s="11">
        <v>25411</v>
      </c>
      <c r="J279" s="10" t="s">
        <v>1023</v>
      </c>
      <c r="K279" t="s">
        <v>2278</v>
      </c>
      <c r="L279" t="s">
        <v>101</v>
      </c>
      <c r="M279" s="16" t="s">
        <v>1860</v>
      </c>
      <c r="N279" s="17" t="s">
        <v>36</v>
      </c>
      <c r="O279" s="10" t="s">
        <v>1861</v>
      </c>
      <c r="P279" s="25" t="s">
        <v>793</v>
      </c>
    </row>
    <row r="280" spans="1:16" x14ac:dyDescent="0.25">
      <c r="A280" s="24">
        <v>277</v>
      </c>
      <c r="B280" s="10" t="s">
        <v>1862</v>
      </c>
      <c r="C280" s="11">
        <v>41770</v>
      </c>
      <c r="D280" s="12" t="s">
        <v>794</v>
      </c>
      <c r="E280" s="12" t="s">
        <v>106</v>
      </c>
      <c r="F280" s="13">
        <v>32080400</v>
      </c>
      <c r="G280" s="14">
        <v>12</v>
      </c>
      <c r="H280" s="15">
        <v>0.14000000000000001</v>
      </c>
      <c r="I280" s="11">
        <v>22530</v>
      </c>
      <c r="J280" s="10" t="s">
        <v>1024</v>
      </c>
      <c r="K280" t="s">
        <v>2277</v>
      </c>
      <c r="L280" t="s">
        <v>107</v>
      </c>
      <c r="M280" s="16" t="s">
        <v>1863</v>
      </c>
      <c r="N280" s="17" t="s">
        <v>42</v>
      </c>
      <c r="O280" s="10" t="s">
        <v>1864</v>
      </c>
      <c r="P280" s="25" t="s">
        <v>795</v>
      </c>
    </row>
    <row r="281" spans="1:16" x14ac:dyDescent="0.25">
      <c r="A281" s="24">
        <v>278</v>
      </c>
      <c r="B281" s="10" t="s">
        <v>1865</v>
      </c>
      <c r="C281" s="11">
        <v>41774</v>
      </c>
      <c r="D281" s="12" t="s">
        <v>796</v>
      </c>
      <c r="E281" s="12" t="s">
        <v>112</v>
      </c>
      <c r="F281" s="13">
        <v>41730600</v>
      </c>
      <c r="G281" s="14">
        <v>54</v>
      </c>
      <c r="H281" s="15">
        <v>0.22</v>
      </c>
      <c r="I281" s="11">
        <v>25928</v>
      </c>
      <c r="J281" s="10" t="s">
        <v>1023</v>
      </c>
      <c r="K281" t="s">
        <v>2275</v>
      </c>
      <c r="L281" t="s">
        <v>113</v>
      </c>
      <c r="M281" s="16" t="s">
        <v>1866</v>
      </c>
      <c r="N281" s="17" t="s">
        <v>48</v>
      </c>
      <c r="O281" s="10" t="s">
        <v>1867</v>
      </c>
      <c r="P281" s="25" t="s">
        <v>797</v>
      </c>
    </row>
    <row r="282" spans="1:16" x14ac:dyDescent="0.25">
      <c r="A282" s="24">
        <v>279</v>
      </c>
      <c r="B282" s="10" t="s">
        <v>1868</v>
      </c>
      <c r="C282" s="11">
        <v>41785</v>
      </c>
      <c r="D282" s="12" t="s">
        <v>798</v>
      </c>
      <c r="E282" s="12" t="s">
        <v>117</v>
      </c>
      <c r="F282" s="13">
        <v>18590600</v>
      </c>
      <c r="G282" s="14">
        <v>36</v>
      </c>
      <c r="H282" s="15">
        <v>0.2</v>
      </c>
      <c r="I282" s="11">
        <v>21917</v>
      </c>
      <c r="J282" s="10" t="s">
        <v>1024</v>
      </c>
      <c r="K282" t="s">
        <v>2275</v>
      </c>
      <c r="L282" t="s">
        <v>118</v>
      </c>
      <c r="M282" s="16" t="s">
        <v>1869</v>
      </c>
      <c r="N282" s="17" t="s">
        <v>54</v>
      </c>
      <c r="O282" s="10" t="s">
        <v>1870</v>
      </c>
      <c r="P282" s="25" t="s">
        <v>799</v>
      </c>
    </row>
    <row r="283" spans="1:16" x14ac:dyDescent="0.25">
      <c r="A283" s="24">
        <v>280</v>
      </c>
      <c r="B283" s="10" t="s">
        <v>1871</v>
      </c>
      <c r="C283" s="11">
        <v>41780</v>
      </c>
      <c r="D283" s="12" t="s">
        <v>800</v>
      </c>
      <c r="E283" s="12" t="s">
        <v>16</v>
      </c>
      <c r="F283" s="13">
        <v>57230900</v>
      </c>
      <c r="G283" s="14">
        <v>24</v>
      </c>
      <c r="H283" s="15">
        <v>0.18</v>
      </c>
      <c r="I283" s="11">
        <v>25587</v>
      </c>
      <c r="J283" s="10" t="s">
        <v>1024</v>
      </c>
      <c r="K283" t="s">
        <v>2275</v>
      </c>
      <c r="L283" t="s">
        <v>123</v>
      </c>
      <c r="M283" s="16" t="s">
        <v>1872</v>
      </c>
      <c r="N283" s="17" t="s">
        <v>60</v>
      </c>
      <c r="O283" s="10" t="s">
        <v>1873</v>
      </c>
      <c r="P283" s="25" t="s">
        <v>801</v>
      </c>
    </row>
    <row r="284" spans="1:16" x14ac:dyDescent="0.25">
      <c r="A284" s="24">
        <v>281</v>
      </c>
      <c r="B284" s="10" t="s">
        <v>1874</v>
      </c>
      <c r="C284" s="11">
        <v>41764</v>
      </c>
      <c r="D284" s="12" t="s">
        <v>802</v>
      </c>
      <c r="E284" s="12" t="s">
        <v>22</v>
      </c>
      <c r="F284" s="13">
        <v>7060100</v>
      </c>
      <c r="G284" s="14">
        <v>60</v>
      </c>
      <c r="H284" s="15">
        <v>0.25</v>
      </c>
      <c r="I284" s="11">
        <v>27497</v>
      </c>
      <c r="J284" s="10" t="s">
        <v>1024</v>
      </c>
      <c r="K284" t="s">
        <v>2275</v>
      </c>
      <c r="L284" t="s">
        <v>129</v>
      </c>
      <c r="M284" s="16" t="s">
        <v>1875</v>
      </c>
      <c r="N284" s="17" t="s">
        <v>66</v>
      </c>
      <c r="O284" s="10" t="s">
        <v>1876</v>
      </c>
      <c r="P284" s="25" t="s">
        <v>803</v>
      </c>
    </row>
    <row r="285" spans="1:16" x14ac:dyDescent="0.25">
      <c r="A285" s="24">
        <v>282</v>
      </c>
      <c r="B285" s="10" t="s">
        <v>1877</v>
      </c>
      <c r="C285" s="11">
        <v>41784</v>
      </c>
      <c r="D285" s="12" t="s">
        <v>804</v>
      </c>
      <c r="E285" s="12" t="s">
        <v>28</v>
      </c>
      <c r="F285" s="13">
        <v>27970500</v>
      </c>
      <c r="G285" s="14">
        <v>36</v>
      </c>
      <c r="H285" s="15">
        <v>0.2</v>
      </c>
      <c r="I285" s="11">
        <v>24862</v>
      </c>
      <c r="J285" s="10" t="s">
        <v>1024</v>
      </c>
      <c r="K285" t="s">
        <v>2275</v>
      </c>
      <c r="L285" t="s">
        <v>135</v>
      </c>
      <c r="M285" s="16" t="s">
        <v>1878</v>
      </c>
      <c r="N285" s="17" t="s">
        <v>72</v>
      </c>
      <c r="O285" s="10" t="s">
        <v>1879</v>
      </c>
      <c r="P285" s="25" t="s">
        <v>805</v>
      </c>
    </row>
    <row r="286" spans="1:16" x14ac:dyDescent="0.25">
      <c r="A286" s="24">
        <v>283</v>
      </c>
      <c r="B286" s="10" t="s">
        <v>1880</v>
      </c>
      <c r="C286" s="11">
        <v>41763</v>
      </c>
      <c r="D286" s="12" t="s">
        <v>806</v>
      </c>
      <c r="E286" s="12" t="s">
        <v>34</v>
      </c>
      <c r="F286" s="13">
        <v>29460700</v>
      </c>
      <c r="G286" s="14">
        <v>24</v>
      </c>
      <c r="H286" s="15">
        <v>0.18</v>
      </c>
      <c r="I286" s="11">
        <v>21795</v>
      </c>
      <c r="J286" s="10" t="s">
        <v>1023</v>
      </c>
      <c r="K286" t="s">
        <v>2275</v>
      </c>
      <c r="L286" t="s">
        <v>141</v>
      </c>
      <c r="M286" s="16" t="s">
        <v>1881</v>
      </c>
      <c r="N286" s="17" t="s">
        <v>807</v>
      </c>
      <c r="O286" s="10" t="s">
        <v>1882</v>
      </c>
      <c r="P286" s="25" t="s">
        <v>808</v>
      </c>
    </row>
    <row r="287" spans="1:16" x14ac:dyDescent="0.25">
      <c r="A287" s="24">
        <v>284</v>
      </c>
      <c r="B287" s="10" t="s">
        <v>1883</v>
      </c>
      <c r="C287" s="11">
        <v>41774</v>
      </c>
      <c r="D287" s="12" t="s">
        <v>809</v>
      </c>
      <c r="E287" s="12" t="s">
        <v>40</v>
      </c>
      <c r="F287" s="13">
        <v>55340200</v>
      </c>
      <c r="G287" s="14">
        <v>12</v>
      </c>
      <c r="H287" s="15">
        <v>0.14000000000000001</v>
      </c>
      <c r="I287" s="11">
        <v>23992</v>
      </c>
      <c r="J287" s="10" t="s">
        <v>1024</v>
      </c>
      <c r="K287" t="s">
        <v>2277</v>
      </c>
      <c r="L287" t="s">
        <v>147</v>
      </c>
      <c r="M287" s="16" t="s">
        <v>1884</v>
      </c>
      <c r="N287" s="17" t="s">
        <v>84</v>
      </c>
      <c r="O287" s="10" t="s">
        <v>1885</v>
      </c>
      <c r="P287" s="25" t="s">
        <v>810</v>
      </c>
    </row>
    <row r="288" spans="1:16" x14ac:dyDescent="0.25">
      <c r="A288" s="24">
        <v>285</v>
      </c>
      <c r="B288" s="10" t="s">
        <v>1886</v>
      </c>
      <c r="C288" s="11">
        <v>41782</v>
      </c>
      <c r="D288" s="12" t="s">
        <v>811</v>
      </c>
      <c r="E288" s="12" t="s">
        <v>46</v>
      </c>
      <c r="F288" s="13">
        <v>32880800</v>
      </c>
      <c r="G288" s="14">
        <v>24</v>
      </c>
      <c r="H288" s="15">
        <v>0.18</v>
      </c>
      <c r="I288" s="11">
        <v>29476</v>
      </c>
      <c r="J288" s="10" t="s">
        <v>1023</v>
      </c>
      <c r="K288" t="s">
        <v>2277</v>
      </c>
      <c r="L288" t="s">
        <v>151</v>
      </c>
      <c r="M288" s="16" t="s">
        <v>1887</v>
      </c>
      <c r="N288" s="17" t="s">
        <v>90</v>
      </c>
      <c r="O288" s="10" t="s">
        <v>1888</v>
      </c>
      <c r="P288" s="25" t="s">
        <v>812</v>
      </c>
    </row>
    <row r="289" spans="1:16" x14ac:dyDescent="0.25">
      <c r="A289" s="24">
        <v>286</v>
      </c>
      <c r="B289" s="10" t="s">
        <v>1889</v>
      </c>
      <c r="C289" s="11">
        <v>41761</v>
      </c>
      <c r="D289" s="12" t="s">
        <v>813</v>
      </c>
      <c r="E289" s="12" t="s">
        <v>52</v>
      </c>
      <c r="F289" s="13">
        <v>51140300</v>
      </c>
      <c r="G289" s="14">
        <v>12</v>
      </c>
      <c r="H289" s="15">
        <v>0.14000000000000001</v>
      </c>
      <c r="I289" s="11">
        <v>23270</v>
      </c>
      <c r="J289" s="10" t="s">
        <v>1023</v>
      </c>
      <c r="K289" t="s">
        <v>2278</v>
      </c>
      <c r="L289" t="s">
        <v>155</v>
      </c>
      <c r="M289" s="16" t="s">
        <v>1890</v>
      </c>
      <c r="N289" s="17" t="s">
        <v>814</v>
      </c>
      <c r="O289" s="10" t="s">
        <v>1891</v>
      </c>
      <c r="P289" s="25" t="s">
        <v>815</v>
      </c>
    </row>
    <row r="290" spans="1:16" x14ac:dyDescent="0.25">
      <c r="A290" s="24">
        <v>287</v>
      </c>
      <c r="B290" s="10" t="s">
        <v>1892</v>
      </c>
      <c r="C290" s="11">
        <v>41779</v>
      </c>
      <c r="D290" s="12" t="s">
        <v>816</v>
      </c>
      <c r="E290" s="12" t="s">
        <v>126</v>
      </c>
      <c r="F290" s="13">
        <v>35530800</v>
      </c>
      <c r="G290" s="14">
        <v>54</v>
      </c>
      <c r="H290" s="15">
        <v>0.22</v>
      </c>
      <c r="I290" s="11">
        <v>26466</v>
      </c>
      <c r="J290" s="10" t="s">
        <v>1023</v>
      </c>
      <c r="K290" t="s">
        <v>2278</v>
      </c>
      <c r="L290" t="s">
        <v>159</v>
      </c>
      <c r="M290" s="16" t="s">
        <v>1893</v>
      </c>
      <c r="N290" s="17" t="s">
        <v>102</v>
      </c>
      <c r="O290" s="10" t="s">
        <v>1894</v>
      </c>
      <c r="P290" s="25" t="s">
        <v>817</v>
      </c>
    </row>
    <row r="291" spans="1:16" x14ac:dyDescent="0.25">
      <c r="A291" s="24">
        <v>288</v>
      </c>
      <c r="B291" s="10" t="s">
        <v>1895</v>
      </c>
      <c r="C291" s="11">
        <v>41780</v>
      </c>
      <c r="D291" s="12" t="s">
        <v>818</v>
      </c>
      <c r="E291" s="12" t="s">
        <v>132</v>
      </c>
      <c r="F291" s="13">
        <v>10190800</v>
      </c>
      <c r="G291" s="14">
        <v>30</v>
      </c>
      <c r="H291" s="15">
        <v>0.18</v>
      </c>
      <c r="I291" s="11">
        <v>30779</v>
      </c>
      <c r="J291" s="10" t="s">
        <v>1024</v>
      </c>
      <c r="K291" t="s">
        <v>2278</v>
      </c>
      <c r="L291" t="s">
        <v>163</v>
      </c>
      <c r="M291" s="16" t="s">
        <v>1896</v>
      </c>
      <c r="N291" s="17" t="s">
        <v>108</v>
      </c>
      <c r="O291" s="10" t="s">
        <v>1897</v>
      </c>
      <c r="P291" s="25" t="s">
        <v>819</v>
      </c>
    </row>
    <row r="292" spans="1:16" x14ac:dyDescent="0.25">
      <c r="A292" s="24">
        <v>289</v>
      </c>
      <c r="B292" s="10" t="s">
        <v>1898</v>
      </c>
      <c r="C292" s="11">
        <v>41780</v>
      </c>
      <c r="D292" s="12" t="s">
        <v>820</v>
      </c>
      <c r="E292" s="12" t="s">
        <v>138</v>
      </c>
      <c r="F292" s="13">
        <v>43910300</v>
      </c>
      <c r="G292" s="14">
        <v>12</v>
      </c>
      <c r="H292" s="15">
        <v>0.14000000000000001</v>
      </c>
      <c r="I292" s="11">
        <v>21642</v>
      </c>
      <c r="J292" s="10" t="s">
        <v>1023</v>
      </c>
      <c r="K292" t="s">
        <v>2278</v>
      </c>
      <c r="L292" t="s">
        <v>167</v>
      </c>
      <c r="M292" s="16" t="s">
        <v>1899</v>
      </c>
      <c r="N292" s="17" t="s">
        <v>90</v>
      </c>
      <c r="O292" s="10" t="s">
        <v>1900</v>
      </c>
      <c r="P292" s="25" t="s">
        <v>821</v>
      </c>
    </row>
    <row r="293" spans="1:16" x14ac:dyDescent="0.25">
      <c r="A293" s="24">
        <v>290</v>
      </c>
      <c r="B293" s="10" t="s">
        <v>1901</v>
      </c>
      <c r="C293" s="11">
        <v>41775</v>
      </c>
      <c r="D293" s="12" t="s">
        <v>685</v>
      </c>
      <c r="E293" s="12" t="s">
        <v>144</v>
      </c>
      <c r="F293" s="13">
        <v>45880400</v>
      </c>
      <c r="G293" s="14">
        <v>30</v>
      </c>
      <c r="H293" s="15">
        <v>0.18</v>
      </c>
      <c r="I293" s="11">
        <v>32921</v>
      </c>
      <c r="J293" s="10" t="s">
        <v>1023</v>
      </c>
      <c r="K293">
        <v>0</v>
      </c>
      <c r="L293" t="s">
        <v>171</v>
      </c>
      <c r="M293" s="16" t="s">
        <v>1902</v>
      </c>
      <c r="N293" s="17" t="s">
        <v>119</v>
      </c>
      <c r="O293" s="10" t="s">
        <v>1903</v>
      </c>
      <c r="P293" s="25" t="s">
        <v>686</v>
      </c>
    </row>
    <row r="294" spans="1:16" x14ac:dyDescent="0.25">
      <c r="A294" s="24">
        <v>291</v>
      </c>
      <c r="B294" s="10" t="s">
        <v>1904</v>
      </c>
      <c r="C294" s="11">
        <v>41775</v>
      </c>
      <c r="D294" s="12" t="s">
        <v>822</v>
      </c>
      <c r="E294" s="12" t="s">
        <v>16</v>
      </c>
      <c r="F294" s="13">
        <v>15070100</v>
      </c>
      <c r="G294" s="14">
        <v>18</v>
      </c>
      <c r="H294" s="15">
        <v>0.15</v>
      </c>
      <c r="I294" s="11">
        <v>32819</v>
      </c>
      <c r="J294" s="10" t="s">
        <v>1023</v>
      </c>
      <c r="K294" t="s">
        <v>2275</v>
      </c>
      <c r="L294" t="s">
        <v>17</v>
      </c>
      <c r="M294" s="16" t="s">
        <v>1905</v>
      </c>
      <c r="N294" s="17" t="s">
        <v>124</v>
      </c>
      <c r="O294" s="10" t="s">
        <v>1906</v>
      </c>
      <c r="P294" s="25" t="s">
        <v>823</v>
      </c>
    </row>
    <row r="295" spans="1:16" x14ac:dyDescent="0.25">
      <c r="A295" s="24">
        <v>292</v>
      </c>
      <c r="B295" s="10" t="s">
        <v>1907</v>
      </c>
      <c r="C295" s="11">
        <v>41770</v>
      </c>
      <c r="D295" s="12" t="s">
        <v>824</v>
      </c>
      <c r="E295" s="12" t="s">
        <v>22</v>
      </c>
      <c r="F295" s="13">
        <v>58950300</v>
      </c>
      <c r="G295" s="14">
        <v>24</v>
      </c>
      <c r="H295" s="15">
        <v>0.18</v>
      </c>
      <c r="I295" s="11">
        <v>29011</v>
      </c>
      <c r="J295" s="10" t="s">
        <v>1023</v>
      </c>
      <c r="K295" t="s">
        <v>2275</v>
      </c>
      <c r="L295" t="s">
        <v>23</v>
      </c>
      <c r="M295" s="16" t="s">
        <v>1908</v>
      </c>
      <c r="N295" s="16" t="s">
        <v>130</v>
      </c>
      <c r="O295" s="10" t="s">
        <v>1909</v>
      </c>
      <c r="P295" s="25" t="s">
        <v>825</v>
      </c>
    </row>
    <row r="296" spans="1:16" x14ac:dyDescent="0.25">
      <c r="A296" s="24">
        <v>293</v>
      </c>
      <c r="B296" s="10" t="s">
        <v>1910</v>
      </c>
      <c r="C296" s="11">
        <v>41769</v>
      </c>
      <c r="D296" s="12" t="s">
        <v>826</v>
      </c>
      <c r="E296" s="12" t="s">
        <v>28</v>
      </c>
      <c r="F296" s="13">
        <v>54050400</v>
      </c>
      <c r="G296" s="14">
        <v>60</v>
      </c>
      <c r="H296" s="15">
        <v>0.25</v>
      </c>
      <c r="I296" s="11">
        <v>31385</v>
      </c>
      <c r="J296" s="10" t="s">
        <v>1024</v>
      </c>
      <c r="K296" t="s">
        <v>2275</v>
      </c>
      <c r="L296" t="s">
        <v>29</v>
      </c>
      <c r="M296" s="16" t="s">
        <v>1911</v>
      </c>
      <c r="N296" s="16" t="s">
        <v>136</v>
      </c>
      <c r="O296" s="10" t="s">
        <v>1912</v>
      </c>
      <c r="P296" s="25" t="s">
        <v>715</v>
      </c>
    </row>
    <row r="297" spans="1:16" x14ac:dyDescent="0.25">
      <c r="A297" s="24">
        <v>294</v>
      </c>
      <c r="B297" s="10" t="s">
        <v>1913</v>
      </c>
      <c r="C297" s="11">
        <v>41785</v>
      </c>
      <c r="D297" s="12" t="s">
        <v>827</v>
      </c>
      <c r="E297" s="12" t="s">
        <v>34</v>
      </c>
      <c r="F297" s="13">
        <v>32720600</v>
      </c>
      <c r="G297" s="14">
        <v>30</v>
      </c>
      <c r="H297" s="15">
        <v>0.18</v>
      </c>
      <c r="I297" s="11">
        <v>31995</v>
      </c>
      <c r="J297" s="10" t="s">
        <v>1024</v>
      </c>
      <c r="K297" t="s">
        <v>2276</v>
      </c>
      <c r="L297" t="s">
        <v>35</v>
      </c>
      <c r="M297" s="16" t="s">
        <v>1914</v>
      </c>
      <c r="N297" s="16" t="s">
        <v>142</v>
      </c>
      <c r="O297" s="10" t="s">
        <v>1915</v>
      </c>
      <c r="P297" s="25" t="s">
        <v>828</v>
      </c>
    </row>
    <row r="298" spans="1:16" x14ac:dyDescent="0.25">
      <c r="A298" s="24">
        <v>295</v>
      </c>
      <c r="B298" s="10" t="s">
        <v>1916</v>
      </c>
      <c r="C298" s="11">
        <v>41784</v>
      </c>
      <c r="D298" s="12" t="s">
        <v>829</v>
      </c>
      <c r="E298" s="12" t="s">
        <v>40</v>
      </c>
      <c r="F298" s="13">
        <v>35170800</v>
      </c>
      <c r="G298" s="14">
        <v>24</v>
      </c>
      <c r="H298" s="15">
        <v>0.18</v>
      </c>
      <c r="I298" s="11">
        <v>31674</v>
      </c>
      <c r="J298" s="10" t="s">
        <v>1024</v>
      </c>
      <c r="K298" t="s">
        <v>2276</v>
      </c>
      <c r="L298" t="s">
        <v>41</v>
      </c>
      <c r="M298" s="16" t="s">
        <v>1917</v>
      </c>
      <c r="N298" s="16" t="s">
        <v>148</v>
      </c>
      <c r="O298" s="10" t="s">
        <v>1918</v>
      </c>
      <c r="P298" s="25" t="s">
        <v>830</v>
      </c>
    </row>
    <row r="299" spans="1:16" x14ac:dyDescent="0.25">
      <c r="A299" s="24">
        <v>296</v>
      </c>
      <c r="B299" s="10" t="s">
        <v>1919</v>
      </c>
      <c r="C299" s="11">
        <v>41782</v>
      </c>
      <c r="D299" s="12" t="s">
        <v>831</v>
      </c>
      <c r="E299" s="12" t="s">
        <v>46</v>
      </c>
      <c r="F299" s="13">
        <v>52260300</v>
      </c>
      <c r="G299" s="14">
        <v>18</v>
      </c>
      <c r="H299" s="15">
        <v>0.15</v>
      </c>
      <c r="I299" s="11">
        <v>20796</v>
      </c>
      <c r="J299" s="10" t="s">
        <v>1024</v>
      </c>
      <c r="K299" t="s">
        <v>2275</v>
      </c>
      <c r="L299" t="s">
        <v>47</v>
      </c>
      <c r="M299" s="16" t="s">
        <v>1920</v>
      </c>
      <c r="N299" s="16" t="s">
        <v>152</v>
      </c>
      <c r="O299" s="10" t="s">
        <v>1921</v>
      </c>
      <c r="P299" s="25" t="s">
        <v>832</v>
      </c>
    </row>
    <row r="300" spans="1:16" x14ac:dyDescent="0.25">
      <c r="A300" s="24">
        <v>297</v>
      </c>
      <c r="B300" s="10" t="s">
        <v>1922</v>
      </c>
      <c r="C300" s="11">
        <v>41765</v>
      </c>
      <c r="D300" s="12" t="s">
        <v>833</v>
      </c>
      <c r="E300" s="12" t="s">
        <v>52</v>
      </c>
      <c r="F300" s="13">
        <v>11940300</v>
      </c>
      <c r="G300" s="14">
        <v>30</v>
      </c>
      <c r="H300" s="15">
        <v>0.18</v>
      </c>
      <c r="I300" s="11">
        <v>32675</v>
      </c>
      <c r="J300" s="10" t="s">
        <v>1023</v>
      </c>
      <c r="K300" t="s">
        <v>2277</v>
      </c>
      <c r="L300" t="s">
        <v>53</v>
      </c>
      <c r="M300" s="16" t="s">
        <v>1923</v>
      </c>
      <c r="N300" s="16" t="s">
        <v>156</v>
      </c>
      <c r="O300" s="10" t="s">
        <v>1924</v>
      </c>
      <c r="P300" s="25" t="s">
        <v>834</v>
      </c>
    </row>
    <row r="301" spans="1:16" x14ac:dyDescent="0.25">
      <c r="A301" s="24">
        <v>298</v>
      </c>
      <c r="B301" s="10" t="s">
        <v>1925</v>
      </c>
      <c r="C301" s="11">
        <v>41773</v>
      </c>
      <c r="D301" s="12" t="s">
        <v>835</v>
      </c>
      <c r="E301" s="12" t="s">
        <v>58</v>
      </c>
      <c r="F301" s="13">
        <v>17210400</v>
      </c>
      <c r="G301" s="14">
        <v>24</v>
      </c>
      <c r="H301" s="15">
        <v>0.18</v>
      </c>
      <c r="I301" s="11">
        <v>22194</v>
      </c>
      <c r="J301" s="10" t="s">
        <v>1024</v>
      </c>
      <c r="K301" t="s">
        <v>2275</v>
      </c>
      <c r="L301" t="s">
        <v>59</v>
      </c>
      <c r="M301" s="16" t="s">
        <v>1926</v>
      </c>
      <c r="N301" s="16" t="s">
        <v>160</v>
      </c>
      <c r="O301" s="10" t="s">
        <v>1927</v>
      </c>
      <c r="P301" s="25" t="s">
        <v>836</v>
      </c>
    </row>
    <row r="302" spans="1:16" x14ac:dyDescent="0.25">
      <c r="A302" s="24">
        <v>299</v>
      </c>
      <c r="B302" s="10" t="s">
        <v>1928</v>
      </c>
      <c r="C302" s="11">
        <v>41774</v>
      </c>
      <c r="D302" s="12" t="s">
        <v>837</v>
      </c>
      <c r="E302" s="12" t="s">
        <v>64</v>
      </c>
      <c r="F302" s="13">
        <v>9180500</v>
      </c>
      <c r="G302" s="14">
        <v>42</v>
      </c>
      <c r="H302" s="15">
        <v>0.2</v>
      </c>
      <c r="I302" s="11">
        <v>29011</v>
      </c>
      <c r="J302" s="10" t="s">
        <v>1023</v>
      </c>
      <c r="K302" t="s">
        <v>2277</v>
      </c>
      <c r="L302" t="s">
        <v>65</v>
      </c>
      <c r="M302" s="16" t="s">
        <v>1929</v>
      </c>
      <c r="N302" s="16" t="s">
        <v>164</v>
      </c>
      <c r="O302" s="10" t="s">
        <v>1930</v>
      </c>
      <c r="P302" s="25" t="s">
        <v>838</v>
      </c>
    </row>
    <row r="303" spans="1:16" x14ac:dyDescent="0.25">
      <c r="A303" s="24">
        <v>300</v>
      </c>
      <c r="B303" s="10" t="s">
        <v>1931</v>
      </c>
      <c r="C303" s="11">
        <v>41784</v>
      </c>
      <c r="D303" s="12" t="s">
        <v>839</v>
      </c>
      <c r="E303" s="12" t="s">
        <v>70</v>
      </c>
      <c r="F303" s="13">
        <v>8270600</v>
      </c>
      <c r="G303" s="14">
        <v>36</v>
      </c>
      <c r="H303" s="15">
        <v>0.2</v>
      </c>
      <c r="I303" s="11">
        <v>28734</v>
      </c>
      <c r="J303" s="10" t="s">
        <v>1024</v>
      </c>
      <c r="K303" t="s">
        <v>2276</v>
      </c>
      <c r="L303" t="s">
        <v>71</v>
      </c>
      <c r="M303" s="16" t="s">
        <v>1932</v>
      </c>
      <c r="N303" s="16" t="s">
        <v>168</v>
      </c>
      <c r="O303" s="10" t="s">
        <v>1933</v>
      </c>
      <c r="P303" s="25" t="s">
        <v>840</v>
      </c>
    </row>
    <row r="304" spans="1:16" x14ac:dyDescent="0.25">
      <c r="A304" s="24">
        <v>301</v>
      </c>
      <c r="B304" s="10" t="s">
        <v>1934</v>
      </c>
      <c r="C304" s="11">
        <v>41781</v>
      </c>
      <c r="D304" s="12" t="s">
        <v>841</v>
      </c>
      <c r="E304" s="12" t="s">
        <v>76</v>
      </c>
      <c r="F304" s="13">
        <v>3060100</v>
      </c>
      <c r="G304" s="14">
        <v>36</v>
      </c>
      <c r="H304" s="15">
        <v>0.2</v>
      </c>
      <c r="I304" s="11">
        <v>29011</v>
      </c>
      <c r="J304" s="10" t="s">
        <v>1023</v>
      </c>
      <c r="K304" t="s">
        <v>2275</v>
      </c>
      <c r="L304" t="s">
        <v>77</v>
      </c>
      <c r="M304" s="16" t="s">
        <v>1935</v>
      </c>
      <c r="N304" s="16" t="s">
        <v>842</v>
      </c>
      <c r="O304" s="10" t="s">
        <v>1936</v>
      </c>
      <c r="P304" s="25" t="s">
        <v>843</v>
      </c>
    </row>
    <row r="305" spans="1:16" x14ac:dyDescent="0.25">
      <c r="A305" s="24">
        <v>302</v>
      </c>
      <c r="B305" s="10" t="s">
        <v>1937</v>
      </c>
      <c r="C305" s="11">
        <v>41760</v>
      </c>
      <c r="D305" s="12" t="s">
        <v>844</v>
      </c>
      <c r="E305" s="12" t="s">
        <v>82</v>
      </c>
      <c r="F305" s="13">
        <v>30320800</v>
      </c>
      <c r="G305" s="14">
        <v>12</v>
      </c>
      <c r="H305" s="15">
        <v>0.14000000000000001</v>
      </c>
      <c r="I305" s="11">
        <v>26332</v>
      </c>
      <c r="J305" s="10" t="s">
        <v>1024</v>
      </c>
      <c r="K305" t="s">
        <v>2275</v>
      </c>
      <c r="L305" t="s">
        <v>83</v>
      </c>
      <c r="M305" s="16" t="s">
        <v>1938</v>
      </c>
      <c r="N305" s="16" t="s">
        <v>175</v>
      </c>
      <c r="O305" s="10" t="s">
        <v>1939</v>
      </c>
      <c r="P305" s="25" t="s">
        <v>845</v>
      </c>
    </row>
    <row r="306" spans="1:16" x14ac:dyDescent="0.25">
      <c r="A306" s="24">
        <v>303</v>
      </c>
      <c r="B306" s="10" t="s">
        <v>1940</v>
      </c>
      <c r="C306" s="11">
        <v>41779</v>
      </c>
      <c r="D306" s="12" t="s">
        <v>846</v>
      </c>
      <c r="E306" s="12" t="s">
        <v>88</v>
      </c>
      <c r="F306" s="13">
        <v>5980800</v>
      </c>
      <c r="G306" s="14">
        <v>60</v>
      </c>
      <c r="H306" s="15">
        <v>0.25</v>
      </c>
      <c r="I306" s="11">
        <v>27326</v>
      </c>
      <c r="J306" s="10" t="s">
        <v>1024</v>
      </c>
      <c r="K306" t="s">
        <v>2275</v>
      </c>
      <c r="L306" t="s">
        <v>89</v>
      </c>
      <c r="M306" s="16" t="s">
        <v>1941</v>
      </c>
      <c r="N306" s="16" t="s">
        <v>178</v>
      </c>
      <c r="O306" s="10" t="s">
        <v>1942</v>
      </c>
      <c r="P306" s="25" t="s">
        <v>847</v>
      </c>
    </row>
    <row r="307" spans="1:16" x14ac:dyDescent="0.25">
      <c r="A307" s="24">
        <v>304</v>
      </c>
      <c r="B307" s="10" t="s">
        <v>1943</v>
      </c>
      <c r="C307" s="11">
        <v>41769</v>
      </c>
      <c r="D307" s="12" t="s">
        <v>848</v>
      </c>
      <c r="E307" s="12" t="s">
        <v>94</v>
      </c>
      <c r="F307" s="13">
        <v>29310400</v>
      </c>
      <c r="G307" s="14">
        <v>30</v>
      </c>
      <c r="H307" s="15">
        <v>0.18</v>
      </c>
      <c r="I307" s="11">
        <v>28905</v>
      </c>
      <c r="J307" s="10" t="s">
        <v>1023</v>
      </c>
      <c r="K307" t="s">
        <v>2275</v>
      </c>
      <c r="L307" t="s">
        <v>95</v>
      </c>
      <c r="M307" s="16" t="s">
        <v>1944</v>
      </c>
      <c r="N307" s="16" t="s">
        <v>181</v>
      </c>
      <c r="O307" s="10" t="s">
        <v>1945</v>
      </c>
      <c r="P307" s="25" t="s">
        <v>849</v>
      </c>
    </row>
    <row r="308" spans="1:16" x14ac:dyDescent="0.25">
      <c r="A308" s="24">
        <v>305</v>
      </c>
      <c r="B308" s="10" t="s">
        <v>1946</v>
      </c>
      <c r="C308" s="11">
        <v>41772</v>
      </c>
      <c r="D308" s="12" t="s">
        <v>850</v>
      </c>
      <c r="E308" s="12" t="s">
        <v>100</v>
      </c>
      <c r="F308" s="13">
        <v>43070300</v>
      </c>
      <c r="G308" s="14">
        <v>42</v>
      </c>
      <c r="H308" s="15">
        <v>0.2</v>
      </c>
      <c r="I308" s="11">
        <v>26715</v>
      </c>
      <c r="J308" s="10" t="s">
        <v>1024</v>
      </c>
      <c r="K308" t="s">
        <v>2278</v>
      </c>
      <c r="L308" t="s">
        <v>101</v>
      </c>
      <c r="M308" s="16" t="s">
        <v>1947</v>
      </c>
      <c r="N308" s="16" t="s">
        <v>184</v>
      </c>
      <c r="O308" s="10" t="s">
        <v>1948</v>
      </c>
      <c r="P308" s="25" t="s">
        <v>851</v>
      </c>
    </row>
    <row r="309" spans="1:16" x14ac:dyDescent="0.25">
      <c r="A309" s="24">
        <v>306</v>
      </c>
      <c r="B309" s="10" t="s">
        <v>1949</v>
      </c>
      <c r="C309" s="11">
        <v>41778</v>
      </c>
      <c r="D309" s="12" t="s">
        <v>852</v>
      </c>
      <c r="E309" s="12" t="s">
        <v>106</v>
      </c>
      <c r="F309" s="13">
        <v>10970200</v>
      </c>
      <c r="G309" s="14">
        <v>6</v>
      </c>
      <c r="H309" s="15">
        <v>0.12</v>
      </c>
      <c r="I309" s="11">
        <v>19794</v>
      </c>
      <c r="J309" s="10" t="s">
        <v>1024</v>
      </c>
      <c r="K309" t="s">
        <v>2277</v>
      </c>
      <c r="L309" t="s">
        <v>107</v>
      </c>
      <c r="M309" s="16" t="s">
        <v>1950</v>
      </c>
      <c r="N309" s="16" t="s">
        <v>187</v>
      </c>
      <c r="O309" s="10" t="s">
        <v>1951</v>
      </c>
      <c r="P309" s="25" t="s">
        <v>853</v>
      </c>
    </row>
    <row r="310" spans="1:16" x14ac:dyDescent="0.25">
      <c r="A310" s="24">
        <v>307</v>
      </c>
      <c r="B310" s="10" t="s">
        <v>1952</v>
      </c>
      <c r="C310" s="11">
        <v>41777</v>
      </c>
      <c r="D310" s="12" t="s">
        <v>854</v>
      </c>
      <c r="E310" s="12" t="s">
        <v>112</v>
      </c>
      <c r="F310" s="13">
        <v>39280900</v>
      </c>
      <c r="G310" s="14">
        <v>12</v>
      </c>
      <c r="H310" s="15">
        <v>0.14000000000000001</v>
      </c>
      <c r="I310" s="11">
        <v>19369</v>
      </c>
      <c r="J310" s="10" t="s">
        <v>1024</v>
      </c>
      <c r="K310" t="s">
        <v>2275</v>
      </c>
      <c r="L310" t="s">
        <v>113</v>
      </c>
      <c r="M310" s="16" t="s">
        <v>1953</v>
      </c>
      <c r="N310" s="16" t="s">
        <v>190</v>
      </c>
      <c r="O310" s="10" t="s">
        <v>1954</v>
      </c>
      <c r="P310" s="25" t="s">
        <v>855</v>
      </c>
    </row>
    <row r="311" spans="1:16" x14ac:dyDescent="0.25">
      <c r="A311" s="24">
        <v>308</v>
      </c>
      <c r="B311" s="10" t="s">
        <v>1955</v>
      </c>
      <c r="C311" s="11">
        <v>41766</v>
      </c>
      <c r="D311" s="12" t="s">
        <v>856</v>
      </c>
      <c r="E311" s="12" t="s">
        <v>117</v>
      </c>
      <c r="F311" s="13">
        <v>4980300</v>
      </c>
      <c r="G311" s="14">
        <v>36</v>
      </c>
      <c r="H311" s="15">
        <v>0.2</v>
      </c>
      <c r="I311" s="11">
        <v>29114</v>
      </c>
      <c r="J311" s="10" t="s">
        <v>1023</v>
      </c>
      <c r="K311" t="s">
        <v>2275</v>
      </c>
      <c r="L311" t="s">
        <v>118</v>
      </c>
      <c r="M311" s="16" t="s">
        <v>1956</v>
      </c>
      <c r="N311" s="16" t="s">
        <v>193</v>
      </c>
      <c r="O311" s="10" t="s">
        <v>1957</v>
      </c>
      <c r="P311" s="25" t="s">
        <v>857</v>
      </c>
    </row>
    <row r="312" spans="1:16" x14ac:dyDescent="0.25">
      <c r="A312" s="24">
        <v>309</v>
      </c>
      <c r="B312" s="10" t="s">
        <v>1958</v>
      </c>
      <c r="C312" s="11">
        <v>41782</v>
      </c>
      <c r="D312" s="12" t="s">
        <v>858</v>
      </c>
      <c r="E312" s="12" t="s">
        <v>16</v>
      </c>
      <c r="F312" s="13">
        <v>44640300</v>
      </c>
      <c r="G312" s="14">
        <v>48</v>
      </c>
      <c r="H312" s="15">
        <v>0.22</v>
      </c>
      <c r="I312" s="11">
        <v>22105</v>
      </c>
      <c r="J312" s="10" t="s">
        <v>1024</v>
      </c>
      <c r="K312" t="s">
        <v>2275</v>
      </c>
      <c r="L312" t="s">
        <v>123</v>
      </c>
      <c r="M312" s="16" t="s">
        <v>1959</v>
      </c>
      <c r="N312" s="16" t="s">
        <v>859</v>
      </c>
      <c r="O312" s="10" t="s">
        <v>1960</v>
      </c>
      <c r="P312" s="25" t="s">
        <v>860</v>
      </c>
    </row>
    <row r="313" spans="1:16" x14ac:dyDescent="0.25">
      <c r="A313" s="24">
        <v>310</v>
      </c>
      <c r="B313" s="10" t="s">
        <v>1961</v>
      </c>
      <c r="C313" s="11">
        <v>41785</v>
      </c>
      <c r="D313" s="12" t="s">
        <v>861</v>
      </c>
      <c r="E313" s="12" t="s">
        <v>22</v>
      </c>
      <c r="F313" s="13">
        <v>15150600</v>
      </c>
      <c r="G313" s="14">
        <v>60</v>
      </c>
      <c r="H313" s="15">
        <v>0.25</v>
      </c>
      <c r="I313" s="11">
        <v>32040</v>
      </c>
      <c r="J313" s="10" t="s">
        <v>1023</v>
      </c>
      <c r="K313" t="s">
        <v>2275</v>
      </c>
      <c r="L313" t="s">
        <v>129</v>
      </c>
      <c r="M313" s="16" t="s">
        <v>1962</v>
      </c>
      <c r="N313" s="16" t="s">
        <v>199</v>
      </c>
      <c r="O313" s="10" t="s">
        <v>1963</v>
      </c>
      <c r="P313" s="25" t="s">
        <v>862</v>
      </c>
    </row>
    <row r="314" spans="1:16" x14ac:dyDescent="0.25">
      <c r="A314" s="24">
        <v>311</v>
      </c>
      <c r="B314" s="10" t="s">
        <v>1964</v>
      </c>
      <c r="C314" s="11">
        <v>41781</v>
      </c>
      <c r="D314" s="12" t="s">
        <v>863</v>
      </c>
      <c r="E314" s="12" t="s">
        <v>28</v>
      </c>
      <c r="F314" s="13">
        <v>47390600</v>
      </c>
      <c r="G314" s="14">
        <v>54</v>
      </c>
      <c r="H314" s="15">
        <v>0.22</v>
      </c>
      <c r="I314" s="11">
        <v>20928</v>
      </c>
      <c r="J314" s="10" t="s">
        <v>1023</v>
      </c>
      <c r="K314" t="s">
        <v>2275</v>
      </c>
      <c r="L314" t="s">
        <v>135</v>
      </c>
      <c r="M314" s="16" t="s">
        <v>1965</v>
      </c>
      <c r="N314" s="16" t="s">
        <v>202</v>
      </c>
      <c r="O314" s="10" t="s">
        <v>1966</v>
      </c>
      <c r="P314" s="25" t="s">
        <v>864</v>
      </c>
    </row>
    <row r="315" spans="1:16" x14ac:dyDescent="0.25">
      <c r="A315" s="24">
        <v>312</v>
      </c>
      <c r="B315" s="10" t="s">
        <v>1967</v>
      </c>
      <c r="C315" s="11">
        <v>41781</v>
      </c>
      <c r="D315" s="12" t="s">
        <v>865</v>
      </c>
      <c r="E315" s="12" t="s">
        <v>34</v>
      </c>
      <c r="F315" s="13">
        <v>47260600</v>
      </c>
      <c r="G315" s="14">
        <v>42</v>
      </c>
      <c r="H315" s="15">
        <v>0.2</v>
      </c>
      <c r="I315" s="11">
        <v>18879</v>
      </c>
      <c r="J315" s="10" t="s">
        <v>1024</v>
      </c>
      <c r="K315" t="s">
        <v>2275</v>
      </c>
      <c r="L315" t="s">
        <v>141</v>
      </c>
      <c r="M315" s="16" t="s">
        <v>1968</v>
      </c>
      <c r="N315" s="16" t="s">
        <v>205</v>
      </c>
      <c r="O315" s="10" t="s">
        <v>1969</v>
      </c>
      <c r="P315" s="25" t="s">
        <v>866</v>
      </c>
    </row>
    <row r="316" spans="1:16" x14ac:dyDescent="0.25">
      <c r="A316" s="24">
        <v>313</v>
      </c>
      <c r="B316" s="10" t="s">
        <v>1970</v>
      </c>
      <c r="C316" s="11">
        <v>41764</v>
      </c>
      <c r="D316" s="12" t="s">
        <v>867</v>
      </c>
      <c r="E316" s="12" t="s">
        <v>40</v>
      </c>
      <c r="F316" s="13">
        <v>1930800</v>
      </c>
      <c r="G316" s="14">
        <v>30</v>
      </c>
      <c r="H316" s="15">
        <v>0.18</v>
      </c>
      <c r="I316" s="11">
        <v>23692</v>
      </c>
      <c r="J316" s="10" t="s">
        <v>1024</v>
      </c>
      <c r="K316" t="s">
        <v>2277</v>
      </c>
      <c r="L316" t="s">
        <v>147</v>
      </c>
      <c r="M316" s="16" t="s">
        <v>1971</v>
      </c>
      <c r="N316" s="16" t="s">
        <v>208</v>
      </c>
      <c r="O316" s="10" t="s">
        <v>1972</v>
      </c>
      <c r="P316" s="25" t="s">
        <v>868</v>
      </c>
    </row>
    <row r="317" spans="1:16" x14ac:dyDescent="0.25">
      <c r="A317" s="24">
        <v>314</v>
      </c>
      <c r="B317" s="10" t="s">
        <v>1973</v>
      </c>
      <c r="C317" s="11">
        <v>41775</v>
      </c>
      <c r="D317" s="12" t="s">
        <v>869</v>
      </c>
      <c r="E317" s="12" t="s">
        <v>46</v>
      </c>
      <c r="F317" s="13">
        <v>37040700</v>
      </c>
      <c r="G317" s="14">
        <v>30</v>
      </c>
      <c r="H317" s="15">
        <v>0.18</v>
      </c>
      <c r="I317" s="11">
        <v>29658</v>
      </c>
      <c r="J317" s="10" t="s">
        <v>1023</v>
      </c>
      <c r="K317" t="s">
        <v>2277</v>
      </c>
      <c r="L317" t="s">
        <v>151</v>
      </c>
      <c r="M317" s="16" t="s">
        <v>1974</v>
      </c>
      <c r="N317" s="16" t="s">
        <v>870</v>
      </c>
      <c r="O317" s="10" t="s">
        <v>1975</v>
      </c>
      <c r="P317" s="25" t="s">
        <v>871</v>
      </c>
    </row>
    <row r="318" spans="1:16" x14ac:dyDescent="0.25">
      <c r="A318" s="24">
        <v>315</v>
      </c>
      <c r="B318" s="10" t="s">
        <v>1976</v>
      </c>
      <c r="C318" s="11">
        <v>41783</v>
      </c>
      <c r="D318" s="12" t="s">
        <v>872</v>
      </c>
      <c r="E318" s="12" t="s">
        <v>52</v>
      </c>
      <c r="F318" s="13">
        <v>33050400</v>
      </c>
      <c r="G318" s="14">
        <v>6</v>
      </c>
      <c r="H318" s="15">
        <v>0.12</v>
      </c>
      <c r="I318" s="11">
        <v>28801</v>
      </c>
      <c r="J318" s="10" t="s">
        <v>1023</v>
      </c>
      <c r="K318" t="s">
        <v>2278</v>
      </c>
      <c r="L318" t="s">
        <v>155</v>
      </c>
      <c r="M318" s="16" t="s">
        <v>1977</v>
      </c>
      <c r="N318" s="17" t="s">
        <v>214</v>
      </c>
      <c r="O318" s="10" t="s">
        <v>1978</v>
      </c>
      <c r="P318" s="25" t="s">
        <v>873</v>
      </c>
    </row>
    <row r="319" spans="1:16" x14ac:dyDescent="0.25">
      <c r="A319" s="24">
        <v>316</v>
      </c>
      <c r="B319" s="10" t="s">
        <v>1979</v>
      </c>
      <c r="C319" s="11">
        <v>41766</v>
      </c>
      <c r="D319" s="12" t="s">
        <v>874</v>
      </c>
      <c r="E319" s="12" t="s">
        <v>126</v>
      </c>
      <c r="F319" s="13">
        <v>45150800</v>
      </c>
      <c r="G319" s="14">
        <v>48</v>
      </c>
      <c r="H319" s="15">
        <v>0.22</v>
      </c>
      <c r="I319" s="11">
        <v>29011</v>
      </c>
      <c r="J319" s="10" t="s">
        <v>1023</v>
      </c>
      <c r="K319" t="s">
        <v>2278</v>
      </c>
      <c r="L319" t="s">
        <v>159</v>
      </c>
      <c r="M319" s="16" t="s">
        <v>1980</v>
      </c>
      <c r="N319" s="17" t="s">
        <v>217</v>
      </c>
      <c r="O319" s="10" t="s">
        <v>1981</v>
      </c>
      <c r="P319" s="25" t="s">
        <v>875</v>
      </c>
    </row>
    <row r="320" spans="1:16" x14ac:dyDescent="0.25">
      <c r="A320" s="24">
        <v>317</v>
      </c>
      <c r="B320" s="10" t="s">
        <v>1982</v>
      </c>
      <c r="C320" s="11">
        <v>41770</v>
      </c>
      <c r="D320" s="12" t="s">
        <v>876</v>
      </c>
      <c r="E320" s="12" t="s">
        <v>132</v>
      </c>
      <c r="F320" s="13">
        <v>36160400</v>
      </c>
      <c r="G320" s="14">
        <v>18</v>
      </c>
      <c r="H320" s="15">
        <v>0.15</v>
      </c>
      <c r="I320" s="11">
        <v>26415</v>
      </c>
      <c r="J320" s="10" t="s">
        <v>1024</v>
      </c>
      <c r="K320" t="s">
        <v>2278</v>
      </c>
      <c r="L320" t="s">
        <v>163</v>
      </c>
      <c r="M320" s="16" t="s">
        <v>1983</v>
      </c>
      <c r="N320" s="17" t="s">
        <v>877</v>
      </c>
      <c r="O320" s="10" t="s">
        <v>1984</v>
      </c>
      <c r="P320" s="25" t="s">
        <v>878</v>
      </c>
    </row>
    <row r="321" spans="1:16" x14ac:dyDescent="0.25">
      <c r="A321" s="24">
        <v>318</v>
      </c>
      <c r="B321" s="10" t="s">
        <v>1985</v>
      </c>
      <c r="C321" s="11">
        <v>41763</v>
      </c>
      <c r="D321" s="12" t="s">
        <v>879</v>
      </c>
      <c r="E321" s="12" t="s">
        <v>138</v>
      </c>
      <c r="F321" s="13">
        <v>52870600</v>
      </c>
      <c r="G321" s="14">
        <v>48</v>
      </c>
      <c r="H321" s="15">
        <v>0.22</v>
      </c>
      <c r="I321" s="11">
        <v>27871</v>
      </c>
      <c r="J321" s="10" t="s">
        <v>1024</v>
      </c>
      <c r="K321" t="s">
        <v>2278</v>
      </c>
      <c r="L321" t="s">
        <v>167</v>
      </c>
      <c r="M321" s="16" t="s">
        <v>1986</v>
      </c>
      <c r="N321" s="17" t="s">
        <v>223</v>
      </c>
      <c r="O321" s="10" t="s">
        <v>1987</v>
      </c>
      <c r="P321" s="25" t="s">
        <v>880</v>
      </c>
    </row>
    <row r="322" spans="1:16" x14ac:dyDescent="0.25">
      <c r="A322" s="24">
        <v>319</v>
      </c>
      <c r="B322" s="10" t="s">
        <v>1988</v>
      </c>
      <c r="C322" s="11">
        <v>41761</v>
      </c>
      <c r="D322" s="12" t="s">
        <v>881</v>
      </c>
      <c r="E322" s="12" t="s">
        <v>144</v>
      </c>
      <c r="F322" s="13">
        <v>43280900</v>
      </c>
      <c r="G322" s="14">
        <v>18</v>
      </c>
      <c r="H322" s="15">
        <v>0.15</v>
      </c>
      <c r="I322" s="11">
        <v>30269</v>
      </c>
      <c r="J322" s="10" t="s">
        <v>1024</v>
      </c>
      <c r="K322">
        <v>0</v>
      </c>
      <c r="L322" t="s">
        <v>171</v>
      </c>
      <c r="M322" s="16" t="s">
        <v>1989</v>
      </c>
      <c r="N322" s="17" t="s">
        <v>226</v>
      </c>
      <c r="O322" s="10" t="s">
        <v>1990</v>
      </c>
      <c r="P322" s="25" t="s">
        <v>882</v>
      </c>
    </row>
    <row r="323" spans="1:16" x14ac:dyDescent="0.25">
      <c r="A323" s="24">
        <v>320</v>
      </c>
      <c r="B323" s="10" t="s">
        <v>1991</v>
      </c>
      <c r="C323" s="11">
        <v>41783</v>
      </c>
      <c r="D323" s="12" t="s">
        <v>883</v>
      </c>
      <c r="E323" s="12" t="s">
        <v>16</v>
      </c>
      <c r="F323" s="13">
        <v>10420300</v>
      </c>
      <c r="G323" s="14">
        <v>18</v>
      </c>
      <c r="H323" s="15">
        <v>0.15</v>
      </c>
      <c r="I323" s="11">
        <v>29173</v>
      </c>
      <c r="J323" s="10" t="s">
        <v>1024</v>
      </c>
      <c r="K323" t="s">
        <v>2275</v>
      </c>
      <c r="L323" t="s">
        <v>17</v>
      </c>
      <c r="M323" s="16" t="s">
        <v>1992</v>
      </c>
      <c r="N323" s="17" t="s">
        <v>229</v>
      </c>
      <c r="O323" s="10" t="s">
        <v>1993</v>
      </c>
      <c r="P323" s="25" t="s">
        <v>884</v>
      </c>
    </row>
    <row r="324" spans="1:16" x14ac:dyDescent="0.25">
      <c r="A324" s="24">
        <v>321</v>
      </c>
      <c r="B324" s="10" t="s">
        <v>1994</v>
      </c>
      <c r="C324" s="11">
        <v>41772</v>
      </c>
      <c r="D324" s="12" t="s">
        <v>885</v>
      </c>
      <c r="E324" s="12" t="s">
        <v>22</v>
      </c>
      <c r="F324" s="13">
        <v>240500</v>
      </c>
      <c r="G324" s="14">
        <v>54</v>
      </c>
      <c r="H324" s="15">
        <v>0.22</v>
      </c>
      <c r="I324" s="11">
        <v>23896</v>
      </c>
      <c r="J324" s="10" t="s">
        <v>1024</v>
      </c>
      <c r="K324" t="s">
        <v>2275</v>
      </c>
      <c r="L324" t="s">
        <v>23</v>
      </c>
      <c r="M324" s="16" t="s">
        <v>1995</v>
      </c>
      <c r="N324" s="17" t="s">
        <v>232</v>
      </c>
      <c r="O324" s="10" t="s">
        <v>1996</v>
      </c>
      <c r="P324" s="25" t="s">
        <v>886</v>
      </c>
    </row>
    <row r="325" spans="1:16" x14ac:dyDescent="0.25">
      <c r="A325" s="24">
        <v>322</v>
      </c>
      <c r="B325" s="10" t="s">
        <v>1997</v>
      </c>
      <c r="C325" s="11">
        <v>41780</v>
      </c>
      <c r="D325" s="12" t="s">
        <v>887</v>
      </c>
      <c r="E325" s="12" t="s">
        <v>28</v>
      </c>
      <c r="F325" s="13">
        <v>58710400</v>
      </c>
      <c r="G325" s="14">
        <v>42</v>
      </c>
      <c r="H325" s="15">
        <v>0.2</v>
      </c>
      <c r="I325" s="11">
        <v>30938</v>
      </c>
      <c r="J325" s="10" t="s">
        <v>1023</v>
      </c>
      <c r="K325" t="s">
        <v>2275</v>
      </c>
      <c r="L325" t="s">
        <v>29</v>
      </c>
      <c r="M325" s="16" t="s">
        <v>1998</v>
      </c>
      <c r="N325" s="17" t="s">
        <v>235</v>
      </c>
      <c r="O325" s="10" t="s">
        <v>1999</v>
      </c>
      <c r="P325" s="25" t="s">
        <v>888</v>
      </c>
    </row>
    <row r="326" spans="1:16" x14ac:dyDescent="0.25">
      <c r="A326" s="24">
        <v>323</v>
      </c>
      <c r="B326" s="10" t="s">
        <v>2000</v>
      </c>
      <c r="C326" s="11">
        <v>41774</v>
      </c>
      <c r="D326" s="12" t="s">
        <v>889</v>
      </c>
      <c r="E326" s="12" t="s">
        <v>34</v>
      </c>
      <c r="F326" s="13">
        <v>53640800</v>
      </c>
      <c r="G326" s="14">
        <v>36</v>
      </c>
      <c r="H326" s="15">
        <v>0.2</v>
      </c>
      <c r="I326" s="11">
        <v>20725</v>
      </c>
      <c r="J326" s="10" t="s">
        <v>1023</v>
      </c>
      <c r="K326" t="s">
        <v>2276</v>
      </c>
      <c r="L326" t="s">
        <v>35</v>
      </c>
      <c r="M326" s="16" t="s">
        <v>2001</v>
      </c>
      <c r="N326" s="17" t="s">
        <v>238</v>
      </c>
      <c r="O326" s="10" t="s">
        <v>2002</v>
      </c>
      <c r="P326" s="25" t="s">
        <v>890</v>
      </c>
    </row>
    <row r="327" spans="1:16" x14ac:dyDescent="0.25">
      <c r="A327" s="24">
        <v>324</v>
      </c>
      <c r="B327" s="10" t="s">
        <v>2003</v>
      </c>
      <c r="C327" s="11">
        <v>41765</v>
      </c>
      <c r="D327" s="12" t="s">
        <v>891</v>
      </c>
      <c r="E327" s="12" t="s">
        <v>40</v>
      </c>
      <c r="F327" s="13">
        <v>59210400</v>
      </c>
      <c r="G327" s="14">
        <v>60</v>
      </c>
      <c r="H327" s="15">
        <v>0.25</v>
      </c>
      <c r="I327" s="11">
        <v>20351</v>
      </c>
      <c r="J327" s="10" t="s">
        <v>1023</v>
      </c>
      <c r="K327" t="s">
        <v>2276</v>
      </c>
      <c r="L327" t="s">
        <v>41</v>
      </c>
      <c r="M327" s="16" t="s">
        <v>2004</v>
      </c>
      <c r="N327" s="17" t="s">
        <v>241</v>
      </c>
      <c r="O327" s="10" t="s">
        <v>2005</v>
      </c>
      <c r="P327" s="25" t="s">
        <v>892</v>
      </c>
    </row>
    <row r="328" spans="1:16" x14ac:dyDescent="0.25">
      <c r="A328" s="24">
        <v>325</v>
      </c>
      <c r="B328" s="10" t="s">
        <v>2006</v>
      </c>
      <c r="C328" s="11">
        <v>41769</v>
      </c>
      <c r="D328" s="12" t="s">
        <v>893</v>
      </c>
      <c r="E328" s="12" t="s">
        <v>46</v>
      </c>
      <c r="F328" s="13">
        <v>46440700</v>
      </c>
      <c r="G328" s="14">
        <v>24</v>
      </c>
      <c r="H328" s="15">
        <v>0.18</v>
      </c>
      <c r="I328" s="11">
        <v>29011</v>
      </c>
      <c r="J328" s="10" t="s">
        <v>1023</v>
      </c>
      <c r="K328" t="s">
        <v>2275</v>
      </c>
      <c r="L328" t="s">
        <v>47</v>
      </c>
      <c r="M328" s="16" t="s">
        <v>2007</v>
      </c>
      <c r="N328" s="17" t="s">
        <v>244</v>
      </c>
      <c r="O328" s="10" t="s">
        <v>2008</v>
      </c>
      <c r="P328" s="25" t="s">
        <v>894</v>
      </c>
    </row>
    <row r="329" spans="1:16" x14ac:dyDescent="0.25">
      <c r="A329" s="24">
        <v>326</v>
      </c>
      <c r="B329" s="10" t="s">
        <v>2009</v>
      </c>
      <c r="C329" s="11">
        <v>41781</v>
      </c>
      <c r="D329" s="12" t="s">
        <v>895</v>
      </c>
      <c r="E329" s="12" t="s">
        <v>52</v>
      </c>
      <c r="F329" s="13">
        <v>13820300</v>
      </c>
      <c r="G329" s="14">
        <v>36</v>
      </c>
      <c r="H329" s="15">
        <v>0.2</v>
      </c>
      <c r="I329" s="11">
        <v>26771</v>
      </c>
      <c r="J329" s="10" t="s">
        <v>1023</v>
      </c>
      <c r="K329" t="s">
        <v>2277</v>
      </c>
      <c r="L329" t="s">
        <v>53</v>
      </c>
      <c r="M329" s="16" t="s">
        <v>2010</v>
      </c>
      <c r="N329" s="17" t="s">
        <v>247</v>
      </c>
      <c r="O329" s="10" t="s">
        <v>2011</v>
      </c>
      <c r="P329" s="25" t="s">
        <v>896</v>
      </c>
    </row>
    <row r="330" spans="1:16" x14ac:dyDescent="0.25">
      <c r="A330" s="24">
        <v>327</v>
      </c>
      <c r="B330" s="10" t="s">
        <v>2012</v>
      </c>
      <c r="C330" s="11">
        <v>41775</v>
      </c>
      <c r="D330" s="12" t="s">
        <v>897</v>
      </c>
      <c r="E330" s="12" t="s">
        <v>58</v>
      </c>
      <c r="F330" s="13">
        <v>4060900</v>
      </c>
      <c r="G330" s="14">
        <v>42</v>
      </c>
      <c r="H330" s="15">
        <v>0.2</v>
      </c>
      <c r="I330" s="11">
        <v>28787</v>
      </c>
      <c r="J330" s="10" t="s">
        <v>1023</v>
      </c>
      <c r="K330" t="s">
        <v>2275</v>
      </c>
      <c r="L330" t="s">
        <v>59</v>
      </c>
      <c r="M330" s="16" t="s">
        <v>2013</v>
      </c>
      <c r="N330" s="16" t="s">
        <v>250</v>
      </c>
      <c r="O330" s="10" t="s">
        <v>2014</v>
      </c>
      <c r="P330" s="25" t="s">
        <v>898</v>
      </c>
    </row>
    <row r="331" spans="1:16" x14ac:dyDescent="0.25">
      <c r="A331" s="24">
        <v>328</v>
      </c>
      <c r="B331" s="10" t="s">
        <v>2015</v>
      </c>
      <c r="C331" s="11">
        <v>41760</v>
      </c>
      <c r="D331" s="12" t="s">
        <v>899</v>
      </c>
      <c r="E331" s="12" t="s">
        <v>64</v>
      </c>
      <c r="F331" s="13">
        <v>12660600</v>
      </c>
      <c r="G331" s="14">
        <v>48</v>
      </c>
      <c r="H331" s="15">
        <v>0.22</v>
      </c>
      <c r="I331" s="11">
        <v>31994</v>
      </c>
      <c r="J331" s="10" t="s">
        <v>1023</v>
      </c>
      <c r="K331" t="s">
        <v>2277</v>
      </c>
      <c r="L331" t="s">
        <v>65</v>
      </c>
      <c r="M331" s="16" t="s">
        <v>2016</v>
      </c>
      <c r="N331" s="16" t="s">
        <v>253</v>
      </c>
      <c r="O331" s="10" t="s">
        <v>2017</v>
      </c>
      <c r="P331" s="25" t="s">
        <v>900</v>
      </c>
    </row>
    <row r="332" spans="1:16" x14ac:dyDescent="0.25">
      <c r="A332" s="24">
        <v>329</v>
      </c>
      <c r="B332" s="10" t="s">
        <v>2018</v>
      </c>
      <c r="C332" s="11">
        <v>41768</v>
      </c>
      <c r="D332" s="12" t="s">
        <v>901</v>
      </c>
      <c r="E332" s="12" t="s">
        <v>70</v>
      </c>
      <c r="F332" s="13">
        <v>54350700</v>
      </c>
      <c r="G332" s="14">
        <v>6</v>
      </c>
      <c r="H332" s="15">
        <v>0.12</v>
      </c>
      <c r="I332" s="11">
        <v>29646</v>
      </c>
      <c r="J332" s="10" t="s">
        <v>1023</v>
      </c>
      <c r="K332" t="s">
        <v>2276</v>
      </c>
      <c r="L332" t="s">
        <v>71</v>
      </c>
      <c r="M332" s="16" t="s">
        <v>2019</v>
      </c>
      <c r="N332" s="16" t="s">
        <v>256</v>
      </c>
      <c r="O332" s="10" t="s">
        <v>2020</v>
      </c>
      <c r="P332" s="25" t="s">
        <v>902</v>
      </c>
    </row>
    <row r="333" spans="1:16" x14ac:dyDescent="0.25">
      <c r="A333" s="24">
        <v>330</v>
      </c>
      <c r="B333" s="10" t="s">
        <v>2021</v>
      </c>
      <c r="C333" s="11">
        <v>41778</v>
      </c>
      <c r="D333" s="12" t="s">
        <v>903</v>
      </c>
      <c r="E333" s="12" t="s">
        <v>76</v>
      </c>
      <c r="F333" s="13">
        <v>19160500</v>
      </c>
      <c r="G333" s="14">
        <v>24</v>
      </c>
      <c r="H333" s="15">
        <v>0.18</v>
      </c>
      <c r="I333" s="11">
        <v>30376</v>
      </c>
      <c r="J333" s="10" t="s">
        <v>1023</v>
      </c>
      <c r="K333" t="s">
        <v>2275</v>
      </c>
      <c r="L333" t="s">
        <v>77</v>
      </c>
      <c r="M333" s="16" t="s">
        <v>2022</v>
      </c>
      <c r="N333" s="16" t="s">
        <v>259</v>
      </c>
      <c r="O333" s="10" t="s">
        <v>2023</v>
      </c>
      <c r="P333" s="25" t="s">
        <v>904</v>
      </c>
    </row>
    <row r="334" spans="1:16" x14ac:dyDescent="0.25">
      <c r="A334" s="24">
        <v>331</v>
      </c>
      <c r="B334" s="10" t="s">
        <v>2024</v>
      </c>
      <c r="C334" s="11">
        <v>41765</v>
      </c>
      <c r="D334" s="12" t="s">
        <v>905</v>
      </c>
      <c r="E334" s="12" t="s">
        <v>82</v>
      </c>
      <c r="F334" s="13">
        <v>43650500</v>
      </c>
      <c r="G334" s="14">
        <v>6</v>
      </c>
      <c r="H334" s="15">
        <v>0.12</v>
      </c>
      <c r="I334" s="11">
        <v>20823</v>
      </c>
      <c r="J334" s="10" t="s">
        <v>1023</v>
      </c>
      <c r="K334" t="s">
        <v>2275</v>
      </c>
      <c r="L334" t="s">
        <v>83</v>
      </c>
      <c r="M334" s="16" t="s">
        <v>2025</v>
      </c>
      <c r="N334" s="16" t="s">
        <v>906</v>
      </c>
      <c r="O334" s="10" t="s">
        <v>2026</v>
      </c>
      <c r="P334" s="25" t="s">
        <v>907</v>
      </c>
    </row>
    <row r="335" spans="1:16" x14ac:dyDescent="0.25">
      <c r="A335" s="24">
        <v>332</v>
      </c>
      <c r="B335" s="10" t="s">
        <v>2027</v>
      </c>
      <c r="C335" s="11">
        <v>41762</v>
      </c>
      <c r="D335" s="12" t="s">
        <v>908</v>
      </c>
      <c r="E335" s="12" t="s">
        <v>88</v>
      </c>
      <c r="F335" s="13">
        <v>50150500</v>
      </c>
      <c r="G335" s="14">
        <v>36</v>
      </c>
      <c r="H335" s="15">
        <v>0.2</v>
      </c>
      <c r="I335" s="11">
        <v>30213</v>
      </c>
      <c r="J335" s="10" t="s">
        <v>1023</v>
      </c>
      <c r="K335" t="s">
        <v>2275</v>
      </c>
      <c r="L335" t="s">
        <v>89</v>
      </c>
      <c r="M335" s="16" t="s">
        <v>2028</v>
      </c>
      <c r="N335" s="16" t="s">
        <v>909</v>
      </c>
      <c r="O335" s="10" t="s">
        <v>2029</v>
      </c>
      <c r="P335" s="25" t="s">
        <v>910</v>
      </c>
    </row>
    <row r="336" spans="1:16" x14ac:dyDescent="0.25">
      <c r="A336" s="24">
        <v>333</v>
      </c>
      <c r="B336" s="10" t="s">
        <v>2030</v>
      </c>
      <c r="C336" s="11">
        <v>41763</v>
      </c>
      <c r="D336" s="12" t="s">
        <v>911</v>
      </c>
      <c r="E336" s="12" t="s">
        <v>94</v>
      </c>
      <c r="F336" s="13">
        <v>53490800</v>
      </c>
      <c r="G336" s="14">
        <v>18</v>
      </c>
      <c r="H336" s="15">
        <v>0.15</v>
      </c>
      <c r="I336" s="11">
        <v>20722</v>
      </c>
      <c r="J336" s="10" t="s">
        <v>1024</v>
      </c>
      <c r="K336" t="s">
        <v>2275</v>
      </c>
      <c r="L336" t="s">
        <v>95</v>
      </c>
      <c r="M336" s="16" t="s">
        <v>2031</v>
      </c>
      <c r="N336" s="16" t="s">
        <v>268</v>
      </c>
      <c r="O336" s="10" t="s">
        <v>2032</v>
      </c>
      <c r="P336" s="25" t="s">
        <v>912</v>
      </c>
    </row>
    <row r="337" spans="1:16" x14ac:dyDescent="0.25">
      <c r="A337" s="24">
        <v>334</v>
      </c>
      <c r="B337" s="10" t="s">
        <v>2033</v>
      </c>
      <c r="C337" s="11">
        <v>41780</v>
      </c>
      <c r="D337" s="12" t="s">
        <v>913</v>
      </c>
      <c r="E337" s="12" t="s">
        <v>100</v>
      </c>
      <c r="F337" s="13">
        <v>59490800</v>
      </c>
      <c r="G337" s="14">
        <v>60</v>
      </c>
      <c r="H337" s="15">
        <v>0.25</v>
      </c>
      <c r="I337" s="11">
        <v>29011</v>
      </c>
      <c r="J337" s="10" t="s">
        <v>1024</v>
      </c>
      <c r="K337" t="s">
        <v>2278</v>
      </c>
      <c r="L337" t="s">
        <v>101</v>
      </c>
      <c r="M337" s="16" t="s">
        <v>2034</v>
      </c>
      <c r="N337" s="16" t="s">
        <v>271</v>
      </c>
      <c r="O337" s="10" t="s">
        <v>2035</v>
      </c>
      <c r="P337" s="25" t="s">
        <v>914</v>
      </c>
    </row>
    <row r="338" spans="1:16" x14ac:dyDescent="0.25">
      <c r="A338" s="24">
        <v>335</v>
      </c>
      <c r="B338" s="10" t="s">
        <v>2036</v>
      </c>
      <c r="C338" s="11">
        <v>41778</v>
      </c>
      <c r="D338" s="12" t="s">
        <v>915</v>
      </c>
      <c r="E338" s="12" t="s">
        <v>106</v>
      </c>
      <c r="F338" s="13">
        <v>50790400</v>
      </c>
      <c r="G338" s="14">
        <v>30</v>
      </c>
      <c r="H338" s="15">
        <v>0.18</v>
      </c>
      <c r="I338" s="11">
        <v>18644</v>
      </c>
      <c r="J338" s="10" t="s">
        <v>1024</v>
      </c>
      <c r="K338" t="s">
        <v>2277</v>
      </c>
      <c r="L338" t="s">
        <v>107</v>
      </c>
      <c r="M338" s="16" t="s">
        <v>2037</v>
      </c>
      <c r="N338" s="16" t="s">
        <v>274</v>
      </c>
      <c r="O338" s="10" t="s">
        <v>2038</v>
      </c>
      <c r="P338" s="25" t="s">
        <v>916</v>
      </c>
    </row>
    <row r="339" spans="1:16" x14ac:dyDescent="0.25">
      <c r="A339" s="24">
        <v>336</v>
      </c>
      <c r="B339" s="10" t="s">
        <v>2039</v>
      </c>
      <c r="C339" s="11">
        <v>41768</v>
      </c>
      <c r="D339" s="12" t="s">
        <v>917</v>
      </c>
      <c r="E339" s="12" t="s">
        <v>112</v>
      </c>
      <c r="F339" s="13">
        <v>34790900</v>
      </c>
      <c r="G339" s="14">
        <v>48</v>
      </c>
      <c r="H339" s="15">
        <v>0.22</v>
      </c>
      <c r="I339" s="11">
        <v>18895</v>
      </c>
      <c r="J339" s="10" t="s">
        <v>1024</v>
      </c>
      <c r="K339" t="s">
        <v>2275</v>
      </c>
      <c r="L339" t="s">
        <v>113</v>
      </c>
      <c r="M339" s="16" t="s">
        <v>2040</v>
      </c>
      <c r="N339" s="16" t="s">
        <v>277</v>
      </c>
      <c r="O339" s="10" t="s">
        <v>2041</v>
      </c>
      <c r="P339" s="25" t="s">
        <v>520</v>
      </c>
    </row>
    <row r="340" spans="1:16" x14ac:dyDescent="0.25">
      <c r="A340" s="24">
        <v>337</v>
      </c>
      <c r="B340" s="10" t="s">
        <v>2042</v>
      </c>
      <c r="C340" s="11">
        <v>41774</v>
      </c>
      <c r="D340" s="12" t="s">
        <v>918</v>
      </c>
      <c r="E340" s="12" t="s">
        <v>117</v>
      </c>
      <c r="F340" s="13">
        <v>58390400</v>
      </c>
      <c r="G340" s="14">
        <v>18</v>
      </c>
      <c r="H340" s="15">
        <v>0.15</v>
      </c>
      <c r="I340" s="11">
        <v>22356</v>
      </c>
      <c r="J340" s="10" t="s">
        <v>1024</v>
      </c>
      <c r="K340" t="s">
        <v>2275</v>
      </c>
      <c r="L340" t="s">
        <v>118</v>
      </c>
      <c r="M340" s="16" t="s">
        <v>2043</v>
      </c>
      <c r="N340" s="16" t="s">
        <v>919</v>
      </c>
      <c r="O340" s="10" t="s">
        <v>2044</v>
      </c>
      <c r="P340" s="25" t="s">
        <v>920</v>
      </c>
    </row>
    <row r="341" spans="1:16" x14ac:dyDescent="0.25">
      <c r="A341" s="24">
        <v>338</v>
      </c>
      <c r="B341" s="10" t="s">
        <v>2045</v>
      </c>
      <c r="C341" s="11">
        <v>41783</v>
      </c>
      <c r="D341" s="12" t="s">
        <v>921</v>
      </c>
      <c r="E341" s="12" t="s">
        <v>16</v>
      </c>
      <c r="F341" s="13">
        <v>20540500</v>
      </c>
      <c r="G341" s="14">
        <v>24</v>
      </c>
      <c r="H341" s="15">
        <v>0.18</v>
      </c>
      <c r="I341" s="11">
        <v>22832</v>
      </c>
      <c r="J341" s="10" t="s">
        <v>1023</v>
      </c>
      <c r="K341" t="s">
        <v>2275</v>
      </c>
      <c r="L341" t="s">
        <v>123</v>
      </c>
      <c r="M341" s="16" t="s">
        <v>2046</v>
      </c>
      <c r="N341" s="16" t="s">
        <v>283</v>
      </c>
      <c r="O341" s="10" t="s">
        <v>2047</v>
      </c>
      <c r="P341" s="25" t="s">
        <v>922</v>
      </c>
    </row>
    <row r="342" spans="1:16" x14ac:dyDescent="0.25">
      <c r="A342" s="24">
        <v>339</v>
      </c>
      <c r="B342" s="10" t="s">
        <v>2048</v>
      </c>
      <c r="C342" s="11">
        <v>41776</v>
      </c>
      <c r="D342" s="12" t="s">
        <v>923</v>
      </c>
      <c r="E342" s="12" t="s">
        <v>22</v>
      </c>
      <c r="F342" s="13">
        <v>26810500</v>
      </c>
      <c r="G342" s="14">
        <v>24</v>
      </c>
      <c r="H342" s="15">
        <v>0.18</v>
      </c>
      <c r="I342" s="11">
        <v>18815</v>
      </c>
      <c r="J342" s="10" t="s">
        <v>1023</v>
      </c>
      <c r="K342" t="s">
        <v>2275</v>
      </c>
      <c r="L342" t="s">
        <v>129</v>
      </c>
      <c r="M342" s="16" t="s">
        <v>2049</v>
      </c>
      <c r="N342" s="16" t="s">
        <v>286</v>
      </c>
      <c r="O342" s="10" t="s">
        <v>2050</v>
      </c>
      <c r="P342" s="25" t="s">
        <v>924</v>
      </c>
    </row>
    <row r="343" spans="1:16" x14ac:dyDescent="0.25">
      <c r="A343" s="24">
        <v>340</v>
      </c>
      <c r="B343" s="10" t="s">
        <v>2051</v>
      </c>
      <c r="C343" s="11">
        <v>41780</v>
      </c>
      <c r="D343" s="12" t="s">
        <v>804</v>
      </c>
      <c r="E343" s="12" t="s">
        <v>28</v>
      </c>
      <c r="F343" s="13">
        <v>26570600</v>
      </c>
      <c r="G343" s="14">
        <v>48</v>
      </c>
      <c r="H343" s="15">
        <v>0.22</v>
      </c>
      <c r="I343" s="11">
        <v>20925</v>
      </c>
      <c r="J343" s="10" t="s">
        <v>1024</v>
      </c>
      <c r="K343" t="s">
        <v>2275</v>
      </c>
      <c r="L343" t="s">
        <v>135</v>
      </c>
      <c r="M343" s="16" t="s">
        <v>2052</v>
      </c>
      <c r="N343" s="16" t="s">
        <v>289</v>
      </c>
      <c r="O343" s="10" t="s">
        <v>2053</v>
      </c>
      <c r="P343" s="25" t="s">
        <v>805</v>
      </c>
    </row>
    <row r="344" spans="1:16" x14ac:dyDescent="0.25">
      <c r="A344" s="24">
        <v>341</v>
      </c>
      <c r="B344" s="10" t="s">
        <v>2054</v>
      </c>
      <c r="C344" s="11">
        <v>41765</v>
      </c>
      <c r="D344" s="12" t="s">
        <v>348</v>
      </c>
      <c r="E344" s="12" t="s">
        <v>34</v>
      </c>
      <c r="F344" s="13">
        <v>29360900</v>
      </c>
      <c r="G344" s="14">
        <v>30</v>
      </c>
      <c r="H344" s="15">
        <v>0.18</v>
      </c>
      <c r="I344" s="11">
        <v>28934</v>
      </c>
      <c r="J344" s="10" t="s">
        <v>1024</v>
      </c>
      <c r="K344" t="s">
        <v>2275</v>
      </c>
      <c r="L344" t="s">
        <v>141</v>
      </c>
      <c r="M344" s="16" t="s">
        <v>2055</v>
      </c>
      <c r="N344" s="16" t="s">
        <v>292</v>
      </c>
      <c r="O344" s="10" t="s">
        <v>2056</v>
      </c>
      <c r="P344" s="25" t="s">
        <v>350</v>
      </c>
    </row>
    <row r="345" spans="1:16" x14ac:dyDescent="0.25">
      <c r="A345" s="24">
        <v>342</v>
      </c>
      <c r="B345" s="10" t="s">
        <v>2057</v>
      </c>
      <c r="C345" s="11">
        <v>41774</v>
      </c>
      <c r="D345" s="12" t="s">
        <v>925</v>
      </c>
      <c r="E345" s="12" t="s">
        <v>40</v>
      </c>
      <c r="F345" s="13">
        <v>47230600</v>
      </c>
      <c r="G345" s="14">
        <v>18</v>
      </c>
      <c r="H345" s="15">
        <v>0.15</v>
      </c>
      <c r="I345" s="11">
        <v>32847</v>
      </c>
      <c r="J345" s="10" t="s">
        <v>1024</v>
      </c>
      <c r="K345" t="s">
        <v>2277</v>
      </c>
      <c r="L345" t="s">
        <v>147</v>
      </c>
      <c r="M345" s="16" t="s">
        <v>2058</v>
      </c>
      <c r="N345" s="16" t="s">
        <v>295</v>
      </c>
      <c r="O345" s="10" t="s">
        <v>2059</v>
      </c>
      <c r="P345" s="25" t="s">
        <v>926</v>
      </c>
    </row>
    <row r="346" spans="1:16" x14ac:dyDescent="0.25">
      <c r="A346" s="24">
        <v>343</v>
      </c>
      <c r="B346" s="10" t="s">
        <v>2060</v>
      </c>
      <c r="C346" s="11">
        <v>41767</v>
      </c>
      <c r="D346" s="12" t="s">
        <v>927</v>
      </c>
      <c r="E346" s="12" t="s">
        <v>46</v>
      </c>
      <c r="F346" s="13">
        <v>59060200</v>
      </c>
      <c r="G346" s="14">
        <v>60</v>
      </c>
      <c r="H346" s="15">
        <v>0.25</v>
      </c>
      <c r="I346" s="11">
        <v>28508</v>
      </c>
      <c r="J346" s="10" t="s">
        <v>1023</v>
      </c>
      <c r="K346" t="s">
        <v>2277</v>
      </c>
      <c r="L346" t="s">
        <v>151</v>
      </c>
      <c r="M346" s="16" t="s">
        <v>2061</v>
      </c>
      <c r="N346" s="16" t="s">
        <v>298</v>
      </c>
      <c r="O346" s="10" t="s">
        <v>2062</v>
      </c>
      <c r="P346" s="25" t="s">
        <v>928</v>
      </c>
    </row>
    <row r="347" spans="1:16" x14ac:dyDescent="0.25">
      <c r="A347" s="24">
        <v>344</v>
      </c>
      <c r="B347" s="10" t="s">
        <v>2063</v>
      </c>
      <c r="C347" s="11">
        <v>41786</v>
      </c>
      <c r="D347" s="12" t="s">
        <v>929</v>
      </c>
      <c r="E347" s="12" t="s">
        <v>52</v>
      </c>
      <c r="F347" s="13">
        <v>41630400</v>
      </c>
      <c r="G347" s="14">
        <v>30</v>
      </c>
      <c r="H347" s="15">
        <v>0.18</v>
      </c>
      <c r="I347" s="11">
        <v>24123</v>
      </c>
      <c r="J347" s="10" t="s">
        <v>1024</v>
      </c>
      <c r="K347" t="s">
        <v>2278</v>
      </c>
      <c r="L347" t="s">
        <v>155</v>
      </c>
      <c r="M347" s="16" t="s">
        <v>2064</v>
      </c>
      <c r="N347" s="16" t="s">
        <v>930</v>
      </c>
      <c r="O347" s="10" t="s">
        <v>2065</v>
      </c>
      <c r="P347" s="25" t="s">
        <v>931</v>
      </c>
    </row>
    <row r="348" spans="1:16" x14ac:dyDescent="0.25">
      <c r="A348" s="24">
        <v>345</v>
      </c>
      <c r="B348" s="10" t="s">
        <v>2066</v>
      </c>
      <c r="C348" s="11">
        <v>41768</v>
      </c>
      <c r="D348" s="12" t="s">
        <v>932</v>
      </c>
      <c r="E348" s="12" t="s">
        <v>126</v>
      </c>
      <c r="F348" s="13">
        <v>8770700</v>
      </c>
      <c r="G348" s="14">
        <v>36</v>
      </c>
      <c r="H348" s="15">
        <v>0.2</v>
      </c>
      <c r="I348" s="11">
        <v>29770</v>
      </c>
      <c r="J348" s="10" t="s">
        <v>1023</v>
      </c>
      <c r="K348" t="s">
        <v>2278</v>
      </c>
      <c r="L348" t="s">
        <v>159</v>
      </c>
      <c r="M348" s="16" t="s">
        <v>2067</v>
      </c>
      <c r="N348" s="16" t="s">
        <v>304</v>
      </c>
      <c r="O348" s="10" t="s">
        <v>2068</v>
      </c>
      <c r="P348" s="25" t="s">
        <v>933</v>
      </c>
    </row>
    <row r="349" spans="1:16" x14ac:dyDescent="0.25">
      <c r="A349" s="24">
        <v>346</v>
      </c>
      <c r="B349" s="10" t="s">
        <v>2069</v>
      </c>
      <c r="C349" s="11">
        <v>41774</v>
      </c>
      <c r="D349" s="12" t="s">
        <v>934</v>
      </c>
      <c r="E349" s="12" t="s">
        <v>132</v>
      </c>
      <c r="F349" s="13">
        <v>42510600</v>
      </c>
      <c r="G349" s="14">
        <v>36</v>
      </c>
      <c r="H349" s="15">
        <v>0.2</v>
      </c>
      <c r="I349" s="11">
        <v>32535</v>
      </c>
      <c r="J349" s="10" t="s">
        <v>1024</v>
      </c>
      <c r="K349" t="s">
        <v>2278</v>
      </c>
      <c r="L349" t="s">
        <v>163</v>
      </c>
      <c r="M349" s="16" t="s">
        <v>2070</v>
      </c>
      <c r="N349" s="16" t="s">
        <v>307</v>
      </c>
      <c r="O349" s="10" t="s">
        <v>2071</v>
      </c>
      <c r="P349" s="25" t="s">
        <v>935</v>
      </c>
    </row>
    <row r="350" spans="1:16" x14ac:dyDescent="0.25">
      <c r="A350" s="24">
        <v>347</v>
      </c>
      <c r="B350" s="10" t="s">
        <v>2072</v>
      </c>
      <c r="C350" s="11">
        <v>41767</v>
      </c>
      <c r="D350" s="12" t="s">
        <v>936</v>
      </c>
      <c r="E350" s="12" t="s">
        <v>138</v>
      </c>
      <c r="F350" s="13">
        <v>37790700</v>
      </c>
      <c r="G350" s="14">
        <v>24</v>
      </c>
      <c r="H350" s="15">
        <v>0.18</v>
      </c>
      <c r="I350" s="11">
        <v>23847</v>
      </c>
      <c r="J350" s="10" t="s">
        <v>1024</v>
      </c>
      <c r="K350" t="s">
        <v>2278</v>
      </c>
      <c r="L350" t="s">
        <v>167</v>
      </c>
      <c r="M350" s="16" t="s">
        <v>2073</v>
      </c>
      <c r="N350" s="16" t="s">
        <v>310</v>
      </c>
      <c r="O350" s="10" t="s">
        <v>2074</v>
      </c>
      <c r="P350" s="25" t="s">
        <v>937</v>
      </c>
    </row>
    <row r="351" spans="1:16" x14ac:dyDescent="0.25">
      <c r="A351" s="24">
        <v>348</v>
      </c>
      <c r="B351" s="10" t="s">
        <v>2075</v>
      </c>
      <c r="C351" s="11">
        <v>41761</v>
      </c>
      <c r="D351" s="12" t="s">
        <v>938</v>
      </c>
      <c r="E351" s="12" t="s">
        <v>144</v>
      </c>
      <c r="F351" s="13">
        <v>59820300</v>
      </c>
      <c r="G351" s="14">
        <v>6</v>
      </c>
      <c r="H351" s="15">
        <v>0.12</v>
      </c>
      <c r="I351" s="11">
        <v>19224</v>
      </c>
      <c r="J351" s="10" t="s">
        <v>1024</v>
      </c>
      <c r="K351">
        <v>0</v>
      </c>
      <c r="L351" t="s">
        <v>171</v>
      </c>
      <c r="M351" s="16" t="s">
        <v>2076</v>
      </c>
      <c r="N351" s="16" t="s">
        <v>313</v>
      </c>
      <c r="O351" s="10" t="s">
        <v>2077</v>
      </c>
      <c r="P351" s="25" t="s">
        <v>939</v>
      </c>
    </row>
    <row r="352" spans="1:16" x14ac:dyDescent="0.25">
      <c r="A352" s="24">
        <v>349</v>
      </c>
      <c r="B352" s="10" t="s">
        <v>2078</v>
      </c>
      <c r="C352" s="11">
        <v>41771</v>
      </c>
      <c r="D352" s="12" t="s">
        <v>940</v>
      </c>
      <c r="E352" s="12" t="s">
        <v>16</v>
      </c>
      <c r="F352" s="13">
        <v>9160300</v>
      </c>
      <c r="G352" s="14">
        <v>30</v>
      </c>
      <c r="H352" s="15">
        <v>0.18</v>
      </c>
      <c r="I352" s="11">
        <v>26676</v>
      </c>
      <c r="J352" s="10" t="s">
        <v>1024</v>
      </c>
      <c r="K352" t="s">
        <v>2275</v>
      </c>
      <c r="L352" t="s">
        <v>17</v>
      </c>
      <c r="M352" s="16" t="s">
        <v>2079</v>
      </c>
      <c r="N352" s="16" t="s">
        <v>316</v>
      </c>
      <c r="O352" s="10" t="s">
        <v>2080</v>
      </c>
      <c r="P352" s="25" t="s">
        <v>941</v>
      </c>
    </row>
    <row r="353" spans="1:16" x14ac:dyDescent="0.25">
      <c r="A353" s="24">
        <v>350</v>
      </c>
      <c r="B353" s="10" t="s">
        <v>2081</v>
      </c>
      <c r="C353" s="11">
        <v>41774</v>
      </c>
      <c r="D353" s="12" t="s">
        <v>942</v>
      </c>
      <c r="E353" s="12" t="s">
        <v>22</v>
      </c>
      <c r="F353" s="13">
        <v>23120600</v>
      </c>
      <c r="G353" s="14">
        <v>42</v>
      </c>
      <c r="H353" s="15">
        <v>0.2</v>
      </c>
      <c r="I353" s="11">
        <v>28906</v>
      </c>
      <c r="J353" s="10" t="s">
        <v>1024</v>
      </c>
      <c r="K353" t="s">
        <v>2275</v>
      </c>
      <c r="L353" t="s">
        <v>23</v>
      </c>
      <c r="M353" s="16" t="s">
        <v>2082</v>
      </c>
      <c r="N353" s="16" t="s">
        <v>319</v>
      </c>
      <c r="O353" s="10" t="s">
        <v>2083</v>
      </c>
      <c r="P353" s="25" t="s">
        <v>943</v>
      </c>
    </row>
    <row r="354" spans="1:16" x14ac:dyDescent="0.25">
      <c r="A354" s="24">
        <v>351</v>
      </c>
      <c r="B354" s="10" t="s">
        <v>2084</v>
      </c>
      <c r="C354" s="11">
        <v>41765</v>
      </c>
      <c r="D354" s="12" t="s">
        <v>944</v>
      </c>
      <c r="E354" s="12" t="s">
        <v>28</v>
      </c>
      <c r="F354" s="13">
        <v>28950100</v>
      </c>
      <c r="G354" s="14">
        <v>54</v>
      </c>
      <c r="H354" s="15">
        <v>0.22</v>
      </c>
      <c r="I354" s="11">
        <v>29011</v>
      </c>
      <c r="J354" s="10" t="s">
        <v>1024</v>
      </c>
      <c r="K354" t="s">
        <v>2275</v>
      </c>
      <c r="L354" t="s">
        <v>29</v>
      </c>
      <c r="M354" s="16" t="s">
        <v>2085</v>
      </c>
      <c r="N354" s="16" t="s">
        <v>322</v>
      </c>
      <c r="O354" s="10" t="s">
        <v>2086</v>
      </c>
      <c r="P354" s="25" t="s">
        <v>945</v>
      </c>
    </row>
    <row r="355" spans="1:16" x14ac:dyDescent="0.25">
      <c r="A355" s="24">
        <v>352</v>
      </c>
      <c r="B355" s="10" t="s">
        <v>2087</v>
      </c>
      <c r="C355" s="11">
        <v>41761</v>
      </c>
      <c r="D355" s="12" t="s">
        <v>946</v>
      </c>
      <c r="E355" s="12" t="s">
        <v>34</v>
      </c>
      <c r="F355" s="13">
        <v>50840400</v>
      </c>
      <c r="G355" s="14">
        <v>6</v>
      </c>
      <c r="H355" s="15">
        <v>0.12</v>
      </c>
      <c r="I355" s="11">
        <v>31266</v>
      </c>
      <c r="J355" s="10" t="s">
        <v>1023</v>
      </c>
      <c r="K355" t="s">
        <v>2276</v>
      </c>
      <c r="L355" t="s">
        <v>35</v>
      </c>
      <c r="M355" s="16" t="s">
        <v>2088</v>
      </c>
      <c r="N355" s="16" t="s">
        <v>947</v>
      </c>
      <c r="O355" s="10" t="s">
        <v>2089</v>
      </c>
      <c r="P355" s="25" t="s">
        <v>948</v>
      </c>
    </row>
    <row r="356" spans="1:16" x14ac:dyDescent="0.25">
      <c r="A356" s="24">
        <v>353</v>
      </c>
      <c r="B356" s="10" t="s">
        <v>2090</v>
      </c>
      <c r="C356" s="11">
        <v>41783</v>
      </c>
      <c r="D356" s="12" t="s">
        <v>949</v>
      </c>
      <c r="E356" s="12" t="s">
        <v>40</v>
      </c>
      <c r="F356" s="13">
        <v>3510300</v>
      </c>
      <c r="G356" s="14">
        <v>42</v>
      </c>
      <c r="H356" s="15">
        <v>0.2</v>
      </c>
      <c r="I356" s="11">
        <v>28168</v>
      </c>
      <c r="J356" s="10" t="s">
        <v>1024</v>
      </c>
      <c r="K356" t="s">
        <v>2276</v>
      </c>
      <c r="L356" t="s">
        <v>41</v>
      </c>
      <c r="M356" s="16" t="s">
        <v>2091</v>
      </c>
      <c r="N356" s="16" t="s">
        <v>328</v>
      </c>
      <c r="O356" s="10" t="s">
        <v>2092</v>
      </c>
      <c r="P356" s="25" t="s">
        <v>950</v>
      </c>
    </row>
    <row r="357" spans="1:16" x14ac:dyDescent="0.25">
      <c r="A357" s="24">
        <v>354</v>
      </c>
      <c r="B357" s="10" t="s">
        <v>2093</v>
      </c>
      <c r="C357" s="11">
        <v>41771</v>
      </c>
      <c r="D357" s="12" t="s">
        <v>951</v>
      </c>
      <c r="E357" s="12" t="s">
        <v>46</v>
      </c>
      <c r="F357" s="13">
        <v>53750200</v>
      </c>
      <c r="G357" s="14">
        <v>6</v>
      </c>
      <c r="H357" s="15">
        <v>0.12</v>
      </c>
      <c r="I357" s="11">
        <v>32492</v>
      </c>
      <c r="J357" s="10" t="s">
        <v>1024</v>
      </c>
      <c r="K357" t="s">
        <v>2275</v>
      </c>
      <c r="L357" t="s">
        <v>47</v>
      </c>
      <c r="M357" s="16" t="s">
        <v>2094</v>
      </c>
      <c r="N357" s="16" t="s">
        <v>331</v>
      </c>
      <c r="O357" s="10" t="s">
        <v>2095</v>
      </c>
      <c r="P357" s="25" t="s">
        <v>952</v>
      </c>
    </row>
    <row r="358" spans="1:16" x14ac:dyDescent="0.25">
      <c r="A358" s="24">
        <v>355</v>
      </c>
      <c r="B358" s="10" t="s">
        <v>2096</v>
      </c>
      <c r="C358" s="11">
        <v>41780</v>
      </c>
      <c r="D358" s="12" t="s">
        <v>606</v>
      </c>
      <c r="E358" s="12" t="s">
        <v>52</v>
      </c>
      <c r="F358" s="13">
        <v>28440200</v>
      </c>
      <c r="G358" s="14">
        <v>6</v>
      </c>
      <c r="H358" s="15">
        <v>0.12</v>
      </c>
      <c r="I358" s="11">
        <v>25143</v>
      </c>
      <c r="J358" s="10" t="s">
        <v>1024</v>
      </c>
      <c r="K358" t="s">
        <v>2277</v>
      </c>
      <c r="L358" t="s">
        <v>53</v>
      </c>
      <c r="M358" s="16" t="s">
        <v>2097</v>
      </c>
      <c r="N358" s="16" t="s">
        <v>334</v>
      </c>
      <c r="O358" s="10" t="s">
        <v>2098</v>
      </c>
      <c r="P358" s="25" t="s">
        <v>607</v>
      </c>
    </row>
    <row r="359" spans="1:16" x14ac:dyDescent="0.25">
      <c r="A359" s="24">
        <v>356</v>
      </c>
      <c r="B359" s="10" t="s">
        <v>2099</v>
      </c>
      <c r="C359" s="11">
        <v>41776</v>
      </c>
      <c r="D359" s="12" t="s">
        <v>953</v>
      </c>
      <c r="E359" s="12" t="s">
        <v>58</v>
      </c>
      <c r="F359" s="13">
        <v>57080500</v>
      </c>
      <c r="G359" s="14">
        <v>42</v>
      </c>
      <c r="H359" s="15">
        <v>0.2</v>
      </c>
      <c r="I359" s="11">
        <v>19382</v>
      </c>
      <c r="J359" s="10" t="s">
        <v>1024</v>
      </c>
      <c r="K359" t="s">
        <v>2275</v>
      </c>
      <c r="L359" t="s">
        <v>59</v>
      </c>
      <c r="M359" s="16" t="s">
        <v>2100</v>
      </c>
      <c r="N359" s="16" t="s">
        <v>954</v>
      </c>
      <c r="O359" s="10" t="s">
        <v>2101</v>
      </c>
      <c r="P359" s="25" t="s">
        <v>955</v>
      </c>
    </row>
    <row r="360" spans="1:16" x14ac:dyDescent="0.25">
      <c r="A360" s="24">
        <v>357</v>
      </c>
      <c r="B360" s="10" t="s">
        <v>2102</v>
      </c>
      <c r="C360" s="11">
        <v>41770</v>
      </c>
      <c r="D360" s="12" t="s">
        <v>956</v>
      </c>
      <c r="E360" s="12" t="s">
        <v>64</v>
      </c>
      <c r="F360" s="13">
        <v>46340900</v>
      </c>
      <c r="G360" s="14">
        <v>24</v>
      </c>
      <c r="H360" s="15">
        <v>0.18</v>
      </c>
      <c r="I360" s="11">
        <v>29011</v>
      </c>
      <c r="J360" s="10" t="s">
        <v>1023</v>
      </c>
      <c r="K360" t="s">
        <v>2277</v>
      </c>
      <c r="L360" t="s">
        <v>65</v>
      </c>
      <c r="M360" s="16" t="s">
        <v>2103</v>
      </c>
      <c r="N360" s="16" t="s">
        <v>340</v>
      </c>
      <c r="O360" s="10" t="s">
        <v>2104</v>
      </c>
      <c r="P360" s="25" t="s">
        <v>957</v>
      </c>
    </row>
    <row r="361" spans="1:16" x14ac:dyDescent="0.25">
      <c r="A361" s="24">
        <v>358</v>
      </c>
      <c r="B361" s="10" t="s">
        <v>2105</v>
      </c>
      <c r="C361" s="11">
        <v>41778</v>
      </c>
      <c r="D361" s="12" t="s">
        <v>958</v>
      </c>
      <c r="E361" s="12" t="s">
        <v>70</v>
      </c>
      <c r="F361" s="13">
        <v>26690200</v>
      </c>
      <c r="G361" s="14">
        <v>24</v>
      </c>
      <c r="H361" s="15">
        <v>0.18</v>
      </c>
      <c r="I361" s="11">
        <v>21900</v>
      </c>
      <c r="J361" s="10" t="s">
        <v>1024</v>
      </c>
      <c r="K361" t="s">
        <v>2276</v>
      </c>
      <c r="L361" t="s">
        <v>71</v>
      </c>
      <c r="M361" s="16" t="s">
        <v>2106</v>
      </c>
      <c r="N361" s="16" t="s">
        <v>959</v>
      </c>
      <c r="O361" s="10" t="s">
        <v>2107</v>
      </c>
      <c r="P361" s="25" t="s">
        <v>960</v>
      </c>
    </row>
    <row r="362" spans="1:16" x14ac:dyDescent="0.25">
      <c r="A362" s="24">
        <v>359</v>
      </c>
      <c r="B362" s="10" t="s">
        <v>2108</v>
      </c>
      <c r="C362" s="11">
        <v>41764</v>
      </c>
      <c r="D362" s="12" t="s">
        <v>961</v>
      </c>
      <c r="E362" s="12" t="s">
        <v>76</v>
      </c>
      <c r="F362" s="13">
        <v>24490300</v>
      </c>
      <c r="G362" s="14">
        <v>60</v>
      </c>
      <c r="H362" s="15">
        <v>0.25</v>
      </c>
      <c r="I362" s="11">
        <v>29011</v>
      </c>
      <c r="J362" s="10" t="s">
        <v>1024</v>
      </c>
      <c r="K362" t="s">
        <v>2275</v>
      </c>
      <c r="L362" t="s">
        <v>77</v>
      </c>
      <c r="M362" s="16" t="s">
        <v>2109</v>
      </c>
      <c r="N362" s="16" t="s">
        <v>346</v>
      </c>
      <c r="O362" s="10" t="s">
        <v>2110</v>
      </c>
      <c r="P362" s="25" t="s">
        <v>962</v>
      </c>
    </row>
    <row r="363" spans="1:16" x14ac:dyDescent="0.25">
      <c r="A363" s="24">
        <v>360</v>
      </c>
      <c r="B363" s="10" t="s">
        <v>2111</v>
      </c>
      <c r="C363" s="11">
        <v>41775</v>
      </c>
      <c r="D363" s="12" t="s">
        <v>963</v>
      </c>
      <c r="E363" s="12" t="s">
        <v>82</v>
      </c>
      <c r="F363" s="13">
        <v>7790500</v>
      </c>
      <c r="G363" s="14">
        <v>6</v>
      </c>
      <c r="H363" s="15">
        <v>0.12</v>
      </c>
      <c r="I363" s="11">
        <v>31438</v>
      </c>
      <c r="J363" s="10" t="s">
        <v>1024</v>
      </c>
      <c r="K363" t="s">
        <v>2275</v>
      </c>
      <c r="L363" t="s">
        <v>83</v>
      </c>
      <c r="M363" s="16" t="s">
        <v>2112</v>
      </c>
      <c r="N363" s="16" t="s">
        <v>349</v>
      </c>
      <c r="O363" s="10" t="s">
        <v>2113</v>
      </c>
      <c r="P363" s="25" t="s">
        <v>964</v>
      </c>
    </row>
    <row r="364" spans="1:16" x14ac:dyDescent="0.25">
      <c r="A364" s="24">
        <v>361</v>
      </c>
      <c r="B364" s="10" t="s">
        <v>2114</v>
      </c>
      <c r="C364" s="11">
        <v>41774</v>
      </c>
      <c r="D364" s="12" t="s">
        <v>965</v>
      </c>
      <c r="E364" s="12" t="s">
        <v>88</v>
      </c>
      <c r="F364" s="13">
        <v>16160600</v>
      </c>
      <c r="G364" s="14">
        <v>6</v>
      </c>
      <c r="H364" s="15">
        <v>0.12</v>
      </c>
      <c r="I364" s="11">
        <v>32412</v>
      </c>
      <c r="J364" s="10" t="s">
        <v>1024</v>
      </c>
      <c r="K364" t="s">
        <v>2275</v>
      </c>
      <c r="L364" t="s">
        <v>89</v>
      </c>
      <c r="M364" s="16" t="s">
        <v>2115</v>
      </c>
      <c r="N364" s="16" t="s">
        <v>352</v>
      </c>
      <c r="O364" s="10" t="s">
        <v>2116</v>
      </c>
      <c r="P364" s="25" t="s">
        <v>966</v>
      </c>
    </row>
    <row r="365" spans="1:16" x14ac:dyDescent="0.25">
      <c r="A365" s="24">
        <v>362</v>
      </c>
      <c r="B365" s="10" t="s">
        <v>2117</v>
      </c>
      <c r="C365" s="11">
        <v>41768</v>
      </c>
      <c r="D365" s="12" t="s">
        <v>763</v>
      </c>
      <c r="E365" s="12" t="s">
        <v>94</v>
      </c>
      <c r="F365" s="13">
        <v>26560500</v>
      </c>
      <c r="G365" s="14">
        <v>12</v>
      </c>
      <c r="H365" s="15">
        <v>0.14000000000000001</v>
      </c>
      <c r="I365" s="11">
        <v>29011</v>
      </c>
      <c r="J365" s="10" t="s">
        <v>1024</v>
      </c>
      <c r="K365" t="s">
        <v>2275</v>
      </c>
      <c r="L365" t="s">
        <v>95</v>
      </c>
      <c r="M365" s="16" t="s">
        <v>2118</v>
      </c>
      <c r="N365" s="16" t="s">
        <v>355</v>
      </c>
      <c r="O365" s="10" t="s">
        <v>2119</v>
      </c>
      <c r="P365" s="25" t="s">
        <v>764</v>
      </c>
    </row>
    <row r="366" spans="1:16" x14ac:dyDescent="0.25">
      <c r="A366" s="24">
        <v>363</v>
      </c>
      <c r="B366" s="10" t="s">
        <v>2120</v>
      </c>
      <c r="C366" s="11">
        <v>41763</v>
      </c>
      <c r="D366" s="12" t="s">
        <v>967</v>
      </c>
      <c r="E366" s="12" t="s">
        <v>100</v>
      </c>
      <c r="F366" s="13">
        <v>35720300</v>
      </c>
      <c r="G366" s="14">
        <v>54</v>
      </c>
      <c r="H366" s="15">
        <v>0.22</v>
      </c>
      <c r="I366" s="11">
        <v>18783</v>
      </c>
      <c r="J366" s="10" t="s">
        <v>1023</v>
      </c>
      <c r="K366" t="s">
        <v>2278</v>
      </c>
      <c r="L366" t="s">
        <v>101</v>
      </c>
      <c r="M366" s="16" t="s">
        <v>2121</v>
      </c>
      <c r="N366" s="16" t="s">
        <v>358</v>
      </c>
      <c r="O366" s="10" t="s">
        <v>2122</v>
      </c>
      <c r="P366" s="25" t="s">
        <v>968</v>
      </c>
    </row>
    <row r="367" spans="1:16" x14ac:dyDescent="0.25">
      <c r="A367" s="24">
        <v>364</v>
      </c>
      <c r="B367" s="10" t="s">
        <v>2123</v>
      </c>
      <c r="C367" s="11">
        <v>41772</v>
      </c>
      <c r="D367" s="12" t="s">
        <v>969</v>
      </c>
      <c r="E367" s="12" t="s">
        <v>106</v>
      </c>
      <c r="F367" s="13">
        <v>57610700</v>
      </c>
      <c r="G367" s="14">
        <v>24</v>
      </c>
      <c r="H367" s="15">
        <v>0.18</v>
      </c>
      <c r="I367" s="11">
        <v>24635</v>
      </c>
      <c r="J367" s="10" t="s">
        <v>1024</v>
      </c>
      <c r="K367" t="s">
        <v>2277</v>
      </c>
      <c r="L367" t="s">
        <v>107</v>
      </c>
      <c r="M367" s="16" t="s">
        <v>2124</v>
      </c>
      <c r="N367" s="16" t="s">
        <v>361</v>
      </c>
      <c r="O367" s="10" t="s">
        <v>2125</v>
      </c>
      <c r="P367" s="25" t="s">
        <v>970</v>
      </c>
    </row>
    <row r="368" spans="1:16" x14ac:dyDescent="0.25">
      <c r="A368" s="24">
        <v>365</v>
      </c>
      <c r="B368" s="10" t="s">
        <v>2126</v>
      </c>
      <c r="C368" s="11">
        <v>41766</v>
      </c>
      <c r="D368" s="12" t="s">
        <v>971</v>
      </c>
      <c r="E368" s="12" t="s">
        <v>112</v>
      </c>
      <c r="F368" s="13">
        <v>150600</v>
      </c>
      <c r="G368" s="14">
        <v>24</v>
      </c>
      <c r="H368" s="15">
        <v>0.18</v>
      </c>
      <c r="I368" s="11">
        <v>31743</v>
      </c>
      <c r="J368" s="10" t="s">
        <v>1024</v>
      </c>
      <c r="K368" t="s">
        <v>2275</v>
      </c>
      <c r="L368" t="s">
        <v>113</v>
      </c>
      <c r="M368" s="16" t="s">
        <v>2127</v>
      </c>
      <c r="N368" s="16" t="s">
        <v>364</v>
      </c>
      <c r="O368" s="10" t="s">
        <v>2128</v>
      </c>
      <c r="P368" s="25" t="s">
        <v>972</v>
      </c>
    </row>
    <row r="369" spans="1:16" x14ac:dyDescent="0.25">
      <c r="A369" s="24">
        <v>366</v>
      </c>
      <c r="B369" s="10" t="s">
        <v>2129</v>
      </c>
      <c r="C369" s="11">
        <v>41786</v>
      </c>
      <c r="D369" s="12" t="s">
        <v>973</v>
      </c>
      <c r="E369" s="12" t="s">
        <v>117</v>
      </c>
      <c r="F369" s="13">
        <v>30780300</v>
      </c>
      <c r="G369" s="14">
        <v>6</v>
      </c>
      <c r="H369" s="15">
        <v>0.12</v>
      </c>
      <c r="I369" s="11">
        <v>29636</v>
      </c>
      <c r="J369" s="10" t="s">
        <v>1023</v>
      </c>
      <c r="K369" t="s">
        <v>2275</v>
      </c>
      <c r="L369" t="s">
        <v>118</v>
      </c>
      <c r="M369" s="16" t="s">
        <v>2130</v>
      </c>
      <c r="N369" s="16" t="s">
        <v>367</v>
      </c>
      <c r="O369" s="10" t="s">
        <v>2131</v>
      </c>
      <c r="P369" s="25" t="s">
        <v>974</v>
      </c>
    </row>
    <row r="370" spans="1:16" x14ac:dyDescent="0.25">
      <c r="A370" s="24">
        <v>367</v>
      </c>
      <c r="B370" s="10" t="s">
        <v>2132</v>
      </c>
      <c r="C370" s="11">
        <v>41762</v>
      </c>
      <c r="D370" s="12" t="s">
        <v>975</v>
      </c>
      <c r="E370" s="12" t="s">
        <v>16</v>
      </c>
      <c r="F370" s="13">
        <v>4630500</v>
      </c>
      <c r="G370" s="14">
        <v>18</v>
      </c>
      <c r="H370" s="15">
        <v>0.15</v>
      </c>
      <c r="I370" s="11">
        <v>27962</v>
      </c>
      <c r="J370" s="10" t="s">
        <v>1023</v>
      </c>
      <c r="K370" t="s">
        <v>2275</v>
      </c>
      <c r="L370" t="s">
        <v>123</v>
      </c>
      <c r="M370" s="16" t="s">
        <v>2133</v>
      </c>
      <c r="N370" s="16" t="s">
        <v>976</v>
      </c>
      <c r="O370" s="10" t="s">
        <v>2134</v>
      </c>
      <c r="P370" s="25" t="s">
        <v>977</v>
      </c>
    </row>
    <row r="371" spans="1:16" x14ac:dyDescent="0.25">
      <c r="A371" s="24">
        <v>368</v>
      </c>
      <c r="B371" s="10" t="s">
        <v>2135</v>
      </c>
      <c r="C371" s="11">
        <v>41772</v>
      </c>
      <c r="D371" s="12" t="s">
        <v>978</v>
      </c>
      <c r="E371" s="12" t="s">
        <v>22</v>
      </c>
      <c r="F371" s="13">
        <v>310600</v>
      </c>
      <c r="G371" s="14">
        <v>30</v>
      </c>
      <c r="H371" s="15">
        <v>0.18</v>
      </c>
      <c r="I371" s="11">
        <v>27962</v>
      </c>
      <c r="J371" s="10" t="s">
        <v>1023</v>
      </c>
      <c r="K371" t="s">
        <v>2275</v>
      </c>
      <c r="L371" t="s">
        <v>129</v>
      </c>
      <c r="M371" s="16" t="s">
        <v>2136</v>
      </c>
      <c r="N371" s="16" t="s">
        <v>373</v>
      </c>
      <c r="O371" s="10" t="s">
        <v>2137</v>
      </c>
      <c r="P371" s="25" t="s">
        <v>979</v>
      </c>
    </row>
    <row r="372" spans="1:16" x14ac:dyDescent="0.25">
      <c r="A372" s="24">
        <v>369</v>
      </c>
      <c r="B372" s="10" t="s">
        <v>2138</v>
      </c>
      <c r="C372" s="11">
        <v>41772</v>
      </c>
      <c r="D372" s="12" t="s">
        <v>980</v>
      </c>
      <c r="E372" s="12" t="s">
        <v>28</v>
      </c>
      <c r="F372" s="13">
        <v>16810200</v>
      </c>
      <c r="G372" s="14">
        <v>54</v>
      </c>
      <c r="H372" s="15">
        <v>0.22</v>
      </c>
      <c r="I372" s="11">
        <v>21473</v>
      </c>
      <c r="J372" s="10" t="s">
        <v>1023</v>
      </c>
      <c r="K372" t="s">
        <v>2275</v>
      </c>
      <c r="L372" t="s">
        <v>135</v>
      </c>
      <c r="M372" s="16" t="s">
        <v>2139</v>
      </c>
      <c r="N372" s="16" t="s">
        <v>376</v>
      </c>
      <c r="O372" s="10" t="s">
        <v>2140</v>
      </c>
      <c r="P372" s="25" t="s">
        <v>981</v>
      </c>
    </row>
    <row r="373" spans="1:16" x14ac:dyDescent="0.25">
      <c r="A373" s="24">
        <v>370</v>
      </c>
      <c r="B373" s="10" t="s">
        <v>2141</v>
      </c>
      <c r="C373" s="11">
        <v>41764</v>
      </c>
      <c r="D373" s="12" t="s">
        <v>982</v>
      </c>
      <c r="E373" s="12" t="s">
        <v>34</v>
      </c>
      <c r="F373" s="13">
        <v>27660200</v>
      </c>
      <c r="G373" s="14">
        <v>42</v>
      </c>
      <c r="H373" s="15">
        <v>0.2</v>
      </c>
      <c r="I373" s="11">
        <v>24826</v>
      </c>
      <c r="J373" s="10" t="s">
        <v>1023</v>
      </c>
      <c r="K373" t="s">
        <v>2275</v>
      </c>
      <c r="L373" t="s">
        <v>141</v>
      </c>
      <c r="M373" s="16" t="s">
        <v>2142</v>
      </c>
      <c r="N373" s="16" t="s">
        <v>379</v>
      </c>
      <c r="O373" s="10" t="s">
        <v>2143</v>
      </c>
      <c r="P373" s="25" t="s">
        <v>983</v>
      </c>
    </row>
    <row r="374" spans="1:16" x14ac:dyDescent="0.25">
      <c r="A374" s="24">
        <v>371</v>
      </c>
      <c r="B374" s="10" t="s">
        <v>2144</v>
      </c>
      <c r="C374" s="11">
        <v>41771</v>
      </c>
      <c r="D374" s="12" t="s">
        <v>984</v>
      </c>
      <c r="E374" s="12" t="s">
        <v>40</v>
      </c>
      <c r="F374" s="13">
        <v>5210400</v>
      </c>
      <c r="G374" s="14">
        <v>18</v>
      </c>
      <c r="H374" s="15">
        <v>0.15</v>
      </c>
      <c r="I374" s="11">
        <v>23385</v>
      </c>
      <c r="J374" s="10" t="s">
        <v>1023</v>
      </c>
      <c r="K374" t="s">
        <v>2277</v>
      </c>
      <c r="L374" t="s">
        <v>147</v>
      </c>
      <c r="M374" s="16" t="s">
        <v>2145</v>
      </c>
      <c r="N374" s="16" t="s">
        <v>382</v>
      </c>
      <c r="O374" s="10" t="s">
        <v>2146</v>
      </c>
      <c r="P374" s="25" t="s">
        <v>985</v>
      </c>
    </row>
    <row r="375" spans="1:16" x14ac:dyDescent="0.25">
      <c r="A375" s="24">
        <v>372</v>
      </c>
      <c r="B375" s="10" t="s">
        <v>2147</v>
      </c>
      <c r="C375" s="11">
        <v>41785</v>
      </c>
      <c r="D375" s="12" t="s">
        <v>986</v>
      </c>
      <c r="E375" s="12" t="s">
        <v>46</v>
      </c>
      <c r="F375" s="13">
        <v>5450200</v>
      </c>
      <c r="G375" s="14">
        <v>30</v>
      </c>
      <c r="H375" s="15">
        <v>0.18</v>
      </c>
      <c r="I375" s="11">
        <v>21843</v>
      </c>
      <c r="J375" s="10" t="s">
        <v>1023</v>
      </c>
      <c r="K375" t="s">
        <v>2277</v>
      </c>
      <c r="L375" t="s">
        <v>151</v>
      </c>
      <c r="M375" s="16" t="s">
        <v>2148</v>
      </c>
      <c r="N375" s="16" t="s">
        <v>385</v>
      </c>
      <c r="O375" s="10" t="s">
        <v>2149</v>
      </c>
      <c r="P375" s="25" t="s">
        <v>987</v>
      </c>
    </row>
    <row r="376" spans="1:16" x14ac:dyDescent="0.25">
      <c r="A376" s="24">
        <v>373</v>
      </c>
      <c r="B376" s="10" t="s">
        <v>2150</v>
      </c>
      <c r="C376" s="11">
        <v>41776</v>
      </c>
      <c r="D376" s="12" t="s">
        <v>988</v>
      </c>
      <c r="E376" s="12" t="s">
        <v>52</v>
      </c>
      <c r="F376" s="13">
        <v>29210100</v>
      </c>
      <c r="G376" s="14">
        <v>6</v>
      </c>
      <c r="H376" s="15">
        <v>0.12</v>
      </c>
      <c r="I376" s="11">
        <v>28497</v>
      </c>
      <c r="J376" s="10" t="s">
        <v>1024</v>
      </c>
      <c r="K376" t="s">
        <v>2278</v>
      </c>
      <c r="L376" t="s">
        <v>155</v>
      </c>
      <c r="M376" s="16" t="s">
        <v>2151</v>
      </c>
      <c r="N376" s="16" t="s">
        <v>388</v>
      </c>
      <c r="O376" s="10" t="s">
        <v>2152</v>
      </c>
      <c r="P376" s="25" t="s">
        <v>989</v>
      </c>
    </row>
    <row r="377" spans="1:16" x14ac:dyDescent="0.25">
      <c r="A377" s="24">
        <v>374</v>
      </c>
      <c r="B377" s="10" t="s">
        <v>2153</v>
      </c>
      <c r="C377" s="11">
        <v>41763</v>
      </c>
      <c r="D377" s="12" t="s">
        <v>990</v>
      </c>
      <c r="E377" s="12" t="s">
        <v>126</v>
      </c>
      <c r="F377" s="13">
        <v>44740800</v>
      </c>
      <c r="G377" s="14">
        <v>42</v>
      </c>
      <c r="H377" s="15">
        <v>0.2</v>
      </c>
      <c r="I377" s="11">
        <v>24325</v>
      </c>
      <c r="J377" s="10" t="s">
        <v>1024</v>
      </c>
      <c r="K377" t="s">
        <v>2278</v>
      </c>
      <c r="L377" t="s">
        <v>159</v>
      </c>
      <c r="M377" s="16" t="s">
        <v>2154</v>
      </c>
      <c r="N377" s="16" t="s">
        <v>391</v>
      </c>
      <c r="O377" s="10" t="s">
        <v>2155</v>
      </c>
      <c r="P377" s="25" t="s">
        <v>991</v>
      </c>
    </row>
    <row r="378" spans="1:16" x14ac:dyDescent="0.25">
      <c r="A378" s="24">
        <v>375</v>
      </c>
      <c r="B378" s="10" t="s">
        <v>2156</v>
      </c>
      <c r="C378" s="11">
        <v>41763</v>
      </c>
      <c r="D378" s="12" t="s">
        <v>992</v>
      </c>
      <c r="E378" s="12" t="s">
        <v>132</v>
      </c>
      <c r="F378" s="13">
        <v>36710800</v>
      </c>
      <c r="G378" s="14">
        <v>36</v>
      </c>
      <c r="H378" s="15">
        <v>0.2</v>
      </c>
      <c r="I378" s="11">
        <v>23820</v>
      </c>
      <c r="J378" s="10" t="s">
        <v>1024</v>
      </c>
      <c r="K378" t="s">
        <v>2278</v>
      </c>
      <c r="L378" t="s">
        <v>163</v>
      </c>
      <c r="M378" s="16" t="s">
        <v>2157</v>
      </c>
      <c r="N378" s="16" t="s">
        <v>394</v>
      </c>
      <c r="O378" s="10" t="s">
        <v>2158</v>
      </c>
      <c r="P378" s="25" t="s">
        <v>993</v>
      </c>
    </row>
    <row r="379" spans="1:16" x14ac:dyDescent="0.25">
      <c r="A379" s="24">
        <v>376</v>
      </c>
      <c r="B379" s="10" t="s">
        <v>2159</v>
      </c>
      <c r="C379" s="11">
        <v>41764</v>
      </c>
      <c r="D379" s="12" t="s">
        <v>994</v>
      </c>
      <c r="E379" s="12" t="s">
        <v>138</v>
      </c>
      <c r="F379" s="13">
        <v>53860900</v>
      </c>
      <c r="G379" s="14">
        <v>42</v>
      </c>
      <c r="H379" s="15">
        <v>0.2</v>
      </c>
      <c r="I379" s="11">
        <v>30210</v>
      </c>
      <c r="J379" s="10" t="s">
        <v>1024</v>
      </c>
      <c r="K379" t="s">
        <v>2278</v>
      </c>
      <c r="L379" t="s">
        <v>167</v>
      </c>
      <c r="M379" s="16" t="s">
        <v>2160</v>
      </c>
      <c r="N379" s="18" t="s">
        <v>397</v>
      </c>
      <c r="O379" s="10" t="s">
        <v>2161</v>
      </c>
      <c r="P379" s="25" t="s">
        <v>995</v>
      </c>
    </row>
    <row r="380" spans="1:16" x14ac:dyDescent="0.25">
      <c r="A380" s="24">
        <v>377</v>
      </c>
      <c r="B380" s="10" t="s">
        <v>2162</v>
      </c>
      <c r="C380" s="11">
        <v>41781</v>
      </c>
      <c r="D380" s="12" t="s">
        <v>411</v>
      </c>
      <c r="E380" s="12" t="s">
        <v>144</v>
      </c>
      <c r="F380" s="13">
        <v>28640500</v>
      </c>
      <c r="G380" s="14">
        <v>42</v>
      </c>
      <c r="H380" s="15">
        <v>0.2</v>
      </c>
      <c r="I380" s="11">
        <v>29199</v>
      </c>
      <c r="J380" s="10" t="s">
        <v>1023</v>
      </c>
      <c r="K380">
        <v>0</v>
      </c>
      <c r="L380" t="s">
        <v>171</v>
      </c>
      <c r="M380" s="16" t="s">
        <v>2163</v>
      </c>
      <c r="N380" s="18" t="s">
        <v>996</v>
      </c>
      <c r="O380" s="10" t="s">
        <v>2164</v>
      </c>
      <c r="P380" s="25" t="s">
        <v>413</v>
      </c>
    </row>
    <row r="381" spans="1:16" x14ac:dyDescent="0.25">
      <c r="A381" s="24">
        <v>378</v>
      </c>
      <c r="B381" s="10" t="s">
        <v>2165</v>
      </c>
      <c r="C381" s="11">
        <v>41770</v>
      </c>
      <c r="D381" s="12" t="s">
        <v>997</v>
      </c>
      <c r="E381" s="12" t="s">
        <v>16</v>
      </c>
      <c r="F381" s="13">
        <v>3490800</v>
      </c>
      <c r="G381" s="14">
        <v>18</v>
      </c>
      <c r="H381" s="15">
        <v>0.15</v>
      </c>
      <c r="I381" s="11">
        <v>30144</v>
      </c>
      <c r="J381" s="10" t="s">
        <v>1024</v>
      </c>
      <c r="K381" t="s">
        <v>2275</v>
      </c>
      <c r="L381" t="s">
        <v>17</v>
      </c>
      <c r="M381" s="16" t="s">
        <v>2166</v>
      </c>
      <c r="N381" s="18" t="s">
        <v>403</v>
      </c>
      <c r="O381" s="10" t="s">
        <v>2167</v>
      </c>
      <c r="P381" s="25" t="s">
        <v>998</v>
      </c>
    </row>
    <row r="382" spans="1:16" x14ac:dyDescent="0.25">
      <c r="A382" s="24">
        <v>379</v>
      </c>
      <c r="B382" s="10" t="s">
        <v>2168</v>
      </c>
      <c r="C382" s="11">
        <v>41786</v>
      </c>
      <c r="D382" s="12" t="s">
        <v>999</v>
      </c>
      <c r="E382" s="12" t="s">
        <v>22</v>
      </c>
      <c r="F382" s="13">
        <v>1640900</v>
      </c>
      <c r="G382" s="14">
        <v>60</v>
      </c>
      <c r="H382" s="15">
        <v>0.25</v>
      </c>
      <c r="I382" s="11">
        <v>23339</v>
      </c>
      <c r="J382" s="10" t="s">
        <v>1023</v>
      </c>
      <c r="K382" t="s">
        <v>2275</v>
      </c>
      <c r="L382" t="s">
        <v>23</v>
      </c>
      <c r="M382" s="16" t="s">
        <v>2169</v>
      </c>
      <c r="N382" s="18" t="s">
        <v>406</v>
      </c>
      <c r="O382" s="10" t="s">
        <v>2170</v>
      </c>
      <c r="P382" s="25" t="s">
        <v>1000</v>
      </c>
    </row>
    <row r="383" spans="1:16" x14ac:dyDescent="0.25">
      <c r="A383" s="24">
        <v>380</v>
      </c>
      <c r="B383" s="10" t="s">
        <v>2171</v>
      </c>
      <c r="C383" s="11">
        <v>41767</v>
      </c>
      <c r="D383" s="12" t="s">
        <v>1001</v>
      </c>
      <c r="E383" s="12" t="s">
        <v>28</v>
      </c>
      <c r="F383" s="13">
        <v>2150600</v>
      </c>
      <c r="G383" s="14">
        <v>18</v>
      </c>
      <c r="H383" s="15">
        <v>0.15</v>
      </c>
      <c r="I383" s="11">
        <v>28329</v>
      </c>
      <c r="J383" s="10" t="s">
        <v>1023</v>
      </c>
      <c r="K383" t="s">
        <v>2275</v>
      </c>
      <c r="L383" t="s">
        <v>29</v>
      </c>
      <c r="M383" s="16" t="s">
        <v>2172</v>
      </c>
      <c r="N383" s="18" t="s">
        <v>409</v>
      </c>
      <c r="O383" s="10" t="s">
        <v>2173</v>
      </c>
      <c r="P383" s="25" t="s">
        <v>1002</v>
      </c>
    </row>
    <row r="384" spans="1:16" x14ac:dyDescent="0.25">
      <c r="A384" s="24">
        <v>381</v>
      </c>
      <c r="B384" s="10" t="s">
        <v>2174</v>
      </c>
      <c r="C384" s="11">
        <v>41763</v>
      </c>
      <c r="D384" s="12" t="s">
        <v>1003</v>
      </c>
      <c r="E384" s="12" t="s">
        <v>34</v>
      </c>
      <c r="F384" s="13">
        <v>21810500</v>
      </c>
      <c r="G384" s="14">
        <v>48</v>
      </c>
      <c r="H384" s="15">
        <v>0.22</v>
      </c>
      <c r="I384" s="11">
        <v>21958</v>
      </c>
      <c r="J384" s="10" t="s">
        <v>1024</v>
      </c>
      <c r="K384" t="s">
        <v>2276</v>
      </c>
      <c r="L384" t="s">
        <v>35</v>
      </c>
      <c r="M384" s="16" t="s">
        <v>2175</v>
      </c>
      <c r="N384" s="18" t="s">
        <v>412</v>
      </c>
      <c r="O384" s="10" t="s">
        <v>2176</v>
      </c>
      <c r="P384" s="25" t="s">
        <v>1004</v>
      </c>
    </row>
    <row r="385" spans="1:17" x14ac:dyDescent="0.25">
      <c r="A385" s="24">
        <v>382</v>
      </c>
      <c r="B385" s="10" t="s">
        <v>2177</v>
      </c>
      <c r="C385" s="11">
        <v>41774</v>
      </c>
      <c r="D385" s="12" t="s">
        <v>1005</v>
      </c>
      <c r="E385" s="12" t="s">
        <v>40</v>
      </c>
      <c r="F385" s="13">
        <v>790300</v>
      </c>
      <c r="G385" s="14">
        <v>54</v>
      </c>
      <c r="H385" s="15">
        <v>0.22</v>
      </c>
      <c r="I385" s="11">
        <v>23329</v>
      </c>
      <c r="J385" s="10" t="s">
        <v>1023</v>
      </c>
      <c r="K385" t="s">
        <v>2276</v>
      </c>
      <c r="L385" t="s">
        <v>41</v>
      </c>
      <c r="M385" s="16" t="s">
        <v>2178</v>
      </c>
      <c r="N385" s="18" t="s">
        <v>415</v>
      </c>
      <c r="O385" s="10" t="s">
        <v>2179</v>
      </c>
      <c r="P385" s="25" t="s">
        <v>1006</v>
      </c>
    </row>
    <row r="386" spans="1:17" x14ac:dyDescent="0.25">
      <c r="A386" s="24">
        <v>383</v>
      </c>
      <c r="B386" s="10" t="s">
        <v>2180</v>
      </c>
      <c r="C386" s="11">
        <v>41775</v>
      </c>
      <c r="D386" s="12" t="s">
        <v>1007</v>
      </c>
      <c r="E386" s="12" t="s">
        <v>46</v>
      </c>
      <c r="F386" s="13">
        <v>38730500</v>
      </c>
      <c r="G386" s="14">
        <v>24</v>
      </c>
      <c r="H386" s="15">
        <v>0.18</v>
      </c>
      <c r="I386" s="11">
        <v>22717</v>
      </c>
      <c r="J386" s="10" t="s">
        <v>1023</v>
      </c>
      <c r="K386" t="s">
        <v>2275</v>
      </c>
      <c r="L386" t="s">
        <v>47</v>
      </c>
      <c r="M386" s="16" t="s">
        <v>2181</v>
      </c>
      <c r="N386" s="18" t="s">
        <v>418</v>
      </c>
      <c r="O386" s="10" t="s">
        <v>2182</v>
      </c>
      <c r="P386" s="25" t="s">
        <v>1008</v>
      </c>
    </row>
    <row r="387" spans="1:17" x14ac:dyDescent="0.25">
      <c r="A387" s="24">
        <v>384</v>
      </c>
      <c r="B387" s="10" t="s">
        <v>2183</v>
      </c>
      <c r="C387" s="11">
        <v>41775</v>
      </c>
      <c r="D387" s="12" t="s">
        <v>1009</v>
      </c>
      <c r="E387" s="12" t="s">
        <v>52</v>
      </c>
      <c r="F387" s="13">
        <v>6830800</v>
      </c>
      <c r="G387" s="14">
        <v>18</v>
      </c>
      <c r="H387" s="15">
        <v>0.15</v>
      </c>
      <c r="I387" s="11">
        <v>24694</v>
      </c>
      <c r="J387" s="10" t="s">
        <v>1023</v>
      </c>
      <c r="K387" t="s">
        <v>2277</v>
      </c>
      <c r="L387" t="s">
        <v>53</v>
      </c>
      <c r="M387" s="16" t="s">
        <v>2184</v>
      </c>
      <c r="N387" s="17" t="s">
        <v>421</v>
      </c>
      <c r="O387" s="10" t="s">
        <v>2185</v>
      </c>
      <c r="P387" s="25" t="s">
        <v>1010</v>
      </c>
    </row>
    <row r="388" spans="1:17" x14ac:dyDescent="0.25">
      <c r="A388" s="24">
        <v>385</v>
      </c>
      <c r="B388" s="10" t="s">
        <v>2186</v>
      </c>
      <c r="C388" s="11">
        <v>41784</v>
      </c>
      <c r="D388" s="12" t="s">
        <v>1011</v>
      </c>
      <c r="E388" s="12" t="s">
        <v>58</v>
      </c>
      <c r="F388" s="13">
        <v>48490200</v>
      </c>
      <c r="G388" s="14">
        <v>54</v>
      </c>
      <c r="H388" s="15">
        <v>0.22</v>
      </c>
      <c r="I388" s="11">
        <v>29637</v>
      </c>
      <c r="J388" s="10" t="s">
        <v>1024</v>
      </c>
      <c r="K388" t="s">
        <v>2275</v>
      </c>
      <c r="L388" t="s">
        <v>59</v>
      </c>
      <c r="M388" s="16" t="s">
        <v>2187</v>
      </c>
      <c r="N388" s="18" t="s">
        <v>1012</v>
      </c>
      <c r="O388" s="10" t="s">
        <v>2188</v>
      </c>
      <c r="P388" s="25" t="s">
        <v>1013</v>
      </c>
    </row>
    <row r="389" spans="1:17" x14ac:dyDescent="0.25">
      <c r="A389" s="24">
        <v>386</v>
      </c>
      <c r="B389" s="10" t="s">
        <v>2189</v>
      </c>
      <c r="C389" s="11">
        <v>41786</v>
      </c>
      <c r="D389" s="12" t="s">
        <v>1014</v>
      </c>
      <c r="E389" s="12" t="s">
        <v>64</v>
      </c>
      <c r="F389" s="13">
        <v>48720700</v>
      </c>
      <c r="G389" s="14">
        <v>18</v>
      </c>
      <c r="H389" s="15">
        <v>0.15</v>
      </c>
      <c r="I389" s="11">
        <v>32792</v>
      </c>
      <c r="J389" s="10" t="s">
        <v>1023</v>
      </c>
      <c r="K389" t="s">
        <v>2277</v>
      </c>
      <c r="L389" t="s">
        <v>65</v>
      </c>
      <c r="M389" s="16" t="s">
        <v>2190</v>
      </c>
      <c r="N389" s="17" t="s">
        <v>427</v>
      </c>
      <c r="O389" s="10" t="s">
        <v>2191</v>
      </c>
      <c r="P389" s="25" t="s">
        <v>1015</v>
      </c>
    </row>
    <row r="390" spans="1:17" x14ac:dyDescent="0.25">
      <c r="A390" s="24">
        <v>387</v>
      </c>
      <c r="B390" s="10" t="s">
        <v>2192</v>
      </c>
      <c r="C390" s="11">
        <v>41782</v>
      </c>
      <c r="D390" s="12" t="s">
        <v>1016</v>
      </c>
      <c r="E390" s="12" t="s">
        <v>70</v>
      </c>
      <c r="F390" s="13">
        <v>8070200</v>
      </c>
      <c r="G390" s="14">
        <v>30</v>
      </c>
      <c r="H390" s="15">
        <v>0.18</v>
      </c>
      <c r="I390" s="11">
        <v>27238</v>
      </c>
      <c r="J390" s="10" t="s">
        <v>1023</v>
      </c>
      <c r="K390" t="s">
        <v>2276</v>
      </c>
      <c r="L390" t="s">
        <v>71</v>
      </c>
      <c r="M390" s="16" t="s">
        <v>2193</v>
      </c>
      <c r="N390" s="18" t="s">
        <v>430</v>
      </c>
      <c r="O390" s="10" t="s">
        <v>2194</v>
      </c>
      <c r="P390" s="25" t="s">
        <v>1017</v>
      </c>
    </row>
    <row r="391" spans="1:17" x14ac:dyDescent="0.25">
      <c r="A391" s="24">
        <v>388</v>
      </c>
      <c r="B391" s="10" t="s">
        <v>2195</v>
      </c>
      <c r="C391" s="11">
        <v>41760</v>
      </c>
      <c r="D391" s="12" t="s">
        <v>1018</v>
      </c>
      <c r="E391" s="12" t="s">
        <v>76</v>
      </c>
      <c r="F391" s="13">
        <v>39080300</v>
      </c>
      <c r="G391" s="14">
        <v>18</v>
      </c>
      <c r="H391" s="15">
        <v>0.15</v>
      </c>
      <c r="I391" s="11">
        <v>29559</v>
      </c>
      <c r="J391" s="10" t="s">
        <v>1023</v>
      </c>
      <c r="K391" t="s">
        <v>2275</v>
      </c>
      <c r="L391" t="s">
        <v>77</v>
      </c>
      <c r="M391" s="16" t="s">
        <v>2196</v>
      </c>
      <c r="N391" s="18" t="s">
        <v>433</v>
      </c>
      <c r="O391" s="10" t="s">
        <v>2197</v>
      </c>
      <c r="P391" s="25" t="s">
        <v>1019</v>
      </c>
    </row>
    <row r="392" spans="1:17" x14ac:dyDescent="0.25">
      <c r="A392" s="24">
        <v>389</v>
      </c>
      <c r="B392" s="10" t="s">
        <v>2198</v>
      </c>
      <c r="C392" s="11">
        <v>41777</v>
      </c>
      <c r="D392" s="12" t="s">
        <v>1020</v>
      </c>
      <c r="E392" s="12" t="s">
        <v>82</v>
      </c>
      <c r="F392" s="13">
        <v>2230400</v>
      </c>
      <c r="G392" s="14">
        <v>6</v>
      </c>
      <c r="H392" s="15">
        <v>0.12</v>
      </c>
      <c r="I392" s="11">
        <v>29198</v>
      </c>
      <c r="J392" s="10" t="s">
        <v>1023</v>
      </c>
      <c r="K392" t="s">
        <v>2275</v>
      </c>
      <c r="L392" t="s">
        <v>83</v>
      </c>
      <c r="M392" s="16" t="s">
        <v>2199</v>
      </c>
      <c r="N392" s="18" t="s">
        <v>436</v>
      </c>
      <c r="O392" s="10" t="s">
        <v>2200</v>
      </c>
      <c r="P392" s="25" t="s">
        <v>1021</v>
      </c>
      <c r="Q392" s="24"/>
    </row>
    <row r="393" spans="1:17" x14ac:dyDescent="0.25">
      <c r="A393" s="24">
        <v>390</v>
      </c>
      <c r="B393" s="10" t="s">
        <v>2201</v>
      </c>
      <c r="C393" s="11">
        <v>41781</v>
      </c>
      <c r="D393" s="12" t="s">
        <v>360</v>
      </c>
      <c r="E393" s="12" t="s">
        <v>88</v>
      </c>
      <c r="F393" s="13">
        <v>24840800</v>
      </c>
      <c r="G393" s="14">
        <v>18</v>
      </c>
      <c r="H393" s="15">
        <v>0.15</v>
      </c>
      <c r="I393" s="11">
        <v>30368</v>
      </c>
      <c r="J393" s="10" t="s">
        <v>1023</v>
      </c>
      <c r="K393" t="s">
        <v>2275</v>
      </c>
      <c r="L393" t="s">
        <v>89</v>
      </c>
      <c r="M393" s="16" t="s">
        <v>2202</v>
      </c>
      <c r="N393" s="18" t="s">
        <v>1022</v>
      </c>
      <c r="O393" s="10" t="s">
        <v>2203</v>
      </c>
      <c r="P393" s="25" t="s">
        <v>362</v>
      </c>
      <c r="Q393" s="24"/>
    </row>
    <row r="394" spans="1:17" x14ac:dyDescent="0.25">
      <c r="A394" s="24">
        <v>391</v>
      </c>
      <c r="B394" s="10" t="s">
        <v>2204</v>
      </c>
      <c r="C394" s="11">
        <v>41771</v>
      </c>
      <c r="D394" s="12" t="s">
        <v>15</v>
      </c>
      <c r="E394" s="12" t="s">
        <v>16</v>
      </c>
      <c r="F394" s="13">
        <v>48510800</v>
      </c>
      <c r="G394" s="14">
        <v>54</v>
      </c>
      <c r="H394" s="15">
        <v>0.22</v>
      </c>
      <c r="I394" s="11">
        <v>22484</v>
      </c>
      <c r="J394" s="10" t="s">
        <v>1023</v>
      </c>
      <c r="K394" t="s">
        <v>2275</v>
      </c>
      <c r="L394" t="s">
        <v>17</v>
      </c>
      <c r="M394" s="16" t="s">
        <v>2205</v>
      </c>
      <c r="N394" s="18" t="s">
        <v>18</v>
      </c>
      <c r="O394" s="10" t="s">
        <v>2206</v>
      </c>
      <c r="P394" s="25" t="s">
        <v>19</v>
      </c>
      <c r="Q394" s="24"/>
    </row>
    <row r="395" spans="1:17" x14ac:dyDescent="0.25">
      <c r="A395" s="24">
        <v>392</v>
      </c>
      <c r="B395" s="10" t="s">
        <v>2207</v>
      </c>
      <c r="C395" s="11">
        <v>41778</v>
      </c>
      <c r="D395" s="12" t="s">
        <v>21</v>
      </c>
      <c r="E395" s="12" t="s">
        <v>22</v>
      </c>
      <c r="F395" s="13">
        <v>15090200</v>
      </c>
      <c r="G395" s="14">
        <v>18</v>
      </c>
      <c r="H395" s="15">
        <v>0.15</v>
      </c>
      <c r="I395" s="11">
        <v>24813</v>
      </c>
      <c r="J395" s="10" t="s">
        <v>1024</v>
      </c>
      <c r="K395" t="s">
        <v>2275</v>
      </c>
      <c r="L395" t="s">
        <v>23</v>
      </c>
      <c r="M395" s="16" t="s">
        <v>2208</v>
      </c>
      <c r="N395" s="18" t="s">
        <v>24</v>
      </c>
      <c r="O395" s="10" t="s">
        <v>2209</v>
      </c>
      <c r="P395" s="25" t="s">
        <v>25</v>
      </c>
      <c r="Q395" s="24"/>
    </row>
    <row r="396" spans="1:17" x14ac:dyDescent="0.25">
      <c r="A396" s="24">
        <v>393</v>
      </c>
      <c r="B396" s="10" t="s">
        <v>2210</v>
      </c>
      <c r="C396" s="11">
        <v>41760</v>
      </c>
      <c r="D396" s="12" t="s">
        <v>27</v>
      </c>
      <c r="E396" s="12" t="s">
        <v>28</v>
      </c>
      <c r="F396" s="13">
        <v>56090500</v>
      </c>
      <c r="G396" s="14">
        <v>48</v>
      </c>
      <c r="H396" s="15">
        <v>0.22</v>
      </c>
      <c r="I396" s="11">
        <v>32933</v>
      </c>
      <c r="J396" s="10" t="s">
        <v>1024</v>
      </c>
      <c r="K396" t="s">
        <v>2275</v>
      </c>
      <c r="L396" t="s">
        <v>29</v>
      </c>
      <c r="M396" s="16" t="s">
        <v>2211</v>
      </c>
      <c r="N396" s="18" t="s">
        <v>30</v>
      </c>
      <c r="O396" s="10" t="s">
        <v>2212</v>
      </c>
      <c r="P396" s="25" t="s">
        <v>31</v>
      </c>
      <c r="Q396" s="24"/>
    </row>
    <row r="397" spans="1:17" x14ac:dyDescent="0.25">
      <c r="A397" s="24">
        <v>394</v>
      </c>
      <c r="B397" s="10" t="s">
        <v>2213</v>
      </c>
      <c r="C397" s="11">
        <v>41765</v>
      </c>
      <c r="D397" s="12" t="s">
        <v>33</v>
      </c>
      <c r="E397" s="12" t="s">
        <v>34</v>
      </c>
      <c r="F397" s="13">
        <v>23780600</v>
      </c>
      <c r="G397" s="14">
        <v>48</v>
      </c>
      <c r="H397" s="15">
        <v>0.22</v>
      </c>
      <c r="I397" s="11">
        <v>25477</v>
      </c>
      <c r="J397" s="10" t="s">
        <v>1023</v>
      </c>
      <c r="K397" t="s">
        <v>2276</v>
      </c>
      <c r="L397" t="s">
        <v>35</v>
      </c>
      <c r="M397" s="16" t="s">
        <v>2214</v>
      </c>
      <c r="N397" s="18" t="s">
        <v>36</v>
      </c>
      <c r="O397" s="10" t="s">
        <v>2215</v>
      </c>
      <c r="P397" s="25" t="s">
        <v>37</v>
      </c>
      <c r="Q397" s="24"/>
    </row>
    <row r="398" spans="1:17" x14ac:dyDescent="0.25">
      <c r="A398" s="24">
        <v>395</v>
      </c>
      <c r="B398" s="10" t="s">
        <v>2216</v>
      </c>
      <c r="C398" s="11">
        <v>41774</v>
      </c>
      <c r="D398" s="12" t="s">
        <v>39</v>
      </c>
      <c r="E398" s="12" t="s">
        <v>40</v>
      </c>
      <c r="F398" s="13">
        <v>52380600</v>
      </c>
      <c r="G398" s="14">
        <v>24</v>
      </c>
      <c r="H398" s="15">
        <v>0.18</v>
      </c>
      <c r="I398" s="11">
        <v>29910</v>
      </c>
      <c r="J398" s="10" t="s">
        <v>1024</v>
      </c>
      <c r="K398" t="s">
        <v>2276</v>
      </c>
      <c r="L398" t="s">
        <v>41</v>
      </c>
      <c r="M398" s="16" t="s">
        <v>2217</v>
      </c>
      <c r="N398" s="18" t="s">
        <v>42</v>
      </c>
      <c r="O398" s="10" t="s">
        <v>2218</v>
      </c>
      <c r="P398" s="25" t="s">
        <v>43</v>
      </c>
      <c r="Q398" s="24"/>
    </row>
    <row r="399" spans="1:17" x14ac:dyDescent="0.25">
      <c r="A399" s="24">
        <v>396</v>
      </c>
      <c r="B399" s="10" t="s">
        <v>2219</v>
      </c>
      <c r="C399" s="11">
        <v>41764</v>
      </c>
      <c r="D399" s="12" t="s">
        <v>45</v>
      </c>
      <c r="E399" s="12" t="s">
        <v>46</v>
      </c>
      <c r="F399" s="13">
        <v>47580200</v>
      </c>
      <c r="G399" s="14">
        <v>42</v>
      </c>
      <c r="H399" s="15">
        <v>0.2</v>
      </c>
      <c r="I399" s="11">
        <v>21661</v>
      </c>
      <c r="J399" s="10" t="s">
        <v>1024</v>
      </c>
      <c r="K399" t="s">
        <v>2275</v>
      </c>
      <c r="L399" t="s">
        <v>47</v>
      </c>
      <c r="M399" s="16" t="s">
        <v>2220</v>
      </c>
      <c r="N399" s="18" t="s">
        <v>48</v>
      </c>
      <c r="O399" s="10" t="s">
        <v>2221</v>
      </c>
      <c r="P399" s="25" t="s">
        <v>49</v>
      </c>
      <c r="Q399" s="24"/>
    </row>
    <row r="400" spans="1:17" x14ac:dyDescent="0.25">
      <c r="A400" s="24">
        <v>397</v>
      </c>
      <c r="B400" s="10" t="s">
        <v>2222</v>
      </c>
      <c r="C400" s="11">
        <v>41785</v>
      </c>
      <c r="D400" s="12" t="s">
        <v>51</v>
      </c>
      <c r="E400" s="12" t="s">
        <v>52</v>
      </c>
      <c r="F400" s="13">
        <v>5050200</v>
      </c>
      <c r="G400" s="14">
        <v>48</v>
      </c>
      <c r="H400" s="15">
        <v>0.22</v>
      </c>
      <c r="I400" s="11">
        <v>23410</v>
      </c>
      <c r="J400" s="10" t="s">
        <v>1024</v>
      </c>
      <c r="K400" t="s">
        <v>2277</v>
      </c>
      <c r="L400" t="s">
        <v>53</v>
      </c>
      <c r="M400" s="16" t="s">
        <v>2223</v>
      </c>
      <c r="N400" s="17" t="s">
        <v>54</v>
      </c>
      <c r="O400" s="10" t="s">
        <v>2224</v>
      </c>
      <c r="P400" s="25" t="s">
        <v>55</v>
      </c>
      <c r="Q400" s="24"/>
    </row>
    <row r="401" spans="1:17" x14ac:dyDescent="0.25">
      <c r="A401" s="24">
        <v>398</v>
      </c>
      <c r="B401" s="10" t="s">
        <v>2225</v>
      </c>
      <c r="C401" s="11">
        <v>41767</v>
      </c>
      <c r="D401" s="12" t="s">
        <v>57</v>
      </c>
      <c r="E401" s="12" t="s">
        <v>58</v>
      </c>
      <c r="F401" s="13">
        <v>7030700</v>
      </c>
      <c r="G401" s="14">
        <v>60</v>
      </c>
      <c r="H401" s="15">
        <v>0.25</v>
      </c>
      <c r="I401" s="11">
        <v>19259</v>
      </c>
      <c r="J401" s="10" t="s">
        <v>1023</v>
      </c>
      <c r="K401" t="s">
        <v>2275</v>
      </c>
      <c r="L401" t="s">
        <v>59</v>
      </c>
      <c r="M401" s="16" t="s">
        <v>2226</v>
      </c>
      <c r="N401" s="18" t="s">
        <v>60</v>
      </c>
      <c r="O401" s="10" t="s">
        <v>2227</v>
      </c>
      <c r="P401" s="25" t="s">
        <v>61</v>
      </c>
      <c r="Q401" s="24"/>
    </row>
    <row r="402" spans="1:17" x14ac:dyDescent="0.25">
      <c r="A402" s="24">
        <v>399</v>
      </c>
      <c r="B402" s="10" t="s">
        <v>2228</v>
      </c>
      <c r="C402" s="11">
        <v>41776</v>
      </c>
      <c r="D402" s="12" t="s">
        <v>63</v>
      </c>
      <c r="E402" s="12" t="s">
        <v>64</v>
      </c>
      <c r="F402" s="13">
        <v>28950200</v>
      </c>
      <c r="G402" s="14">
        <v>42</v>
      </c>
      <c r="H402" s="15">
        <v>0.2</v>
      </c>
      <c r="I402" s="11">
        <v>19383</v>
      </c>
      <c r="J402" s="10" t="s">
        <v>1024</v>
      </c>
      <c r="K402" t="s">
        <v>2277</v>
      </c>
      <c r="L402" t="s">
        <v>65</v>
      </c>
      <c r="M402" s="16" t="s">
        <v>2229</v>
      </c>
      <c r="N402" s="17" t="s">
        <v>66</v>
      </c>
      <c r="O402" s="10" t="s">
        <v>2230</v>
      </c>
      <c r="P402" s="25" t="s">
        <v>67</v>
      </c>
      <c r="Q402" s="24"/>
    </row>
    <row r="403" spans="1:17" x14ac:dyDescent="0.25">
      <c r="A403" s="24">
        <v>400</v>
      </c>
      <c r="B403" s="10" t="s">
        <v>2231</v>
      </c>
      <c r="C403" s="11">
        <v>41784</v>
      </c>
      <c r="D403" s="12" t="s">
        <v>69</v>
      </c>
      <c r="E403" s="12" t="s">
        <v>70</v>
      </c>
      <c r="F403" s="13">
        <v>11890800</v>
      </c>
      <c r="G403" s="14">
        <v>60</v>
      </c>
      <c r="H403" s="15">
        <v>0.25</v>
      </c>
      <c r="I403" s="11">
        <v>21364</v>
      </c>
      <c r="J403" s="10" t="s">
        <v>1024</v>
      </c>
      <c r="K403" t="s">
        <v>2276</v>
      </c>
      <c r="L403" t="s">
        <v>71</v>
      </c>
      <c r="M403" s="16" t="s">
        <v>2232</v>
      </c>
      <c r="N403" s="18" t="s">
        <v>72</v>
      </c>
      <c r="O403" s="10" t="s">
        <v>2233</v>
      </c>
      <c r="P403" s="25" t="s">
        <v>73</v>
      </c>
      <c r="Q403" s="24"/>
    </row>
    <row r="404" spans="1:17" x14ac:dyDescent="0.25">
      <c r="A404" s="24">
        <v>401</v>
      </c>
      <c r="B404" s="10" t="s">
        <v>2234</v>
      </c>
      <c r="C404" s="11">
        <v>41783</v>
      </c>
      <c r="D404" s="12" t="s">
        <v>75</v>
      </c>
      <c r="E404" s="12" t="s">
        <v>76</v>
      </c>
      <c r="F404" s="13">
        <v>58880400</v>
      </c>
      <c r="G404" s="14">
        <v>60</v>
      </c>
      <c r="H404" s="15">
        <v>0.25</v>
      </c>
      <c r="I404" s="11">
        <v>33038</v>
      </c>
      <c r="J404" s="10" t="s">
        <v>1023</v>
      </c>
      <c r="K404" t="s">
        <v>2275</v>
      </c>
      <c r="L404" t="s">
        <v>77</v>
      </c>
      <c r="M404" s="16" t="s">
        <v>2235</v>
      </c>
      <c r="N404" s="18" t="s">
        <v>78</v>
      </c>
      <c r="O404" s="10" t="s">
        <v>2236</v>
      </c>
      <c r="P404" s="25" t="s">
        <v>79</v>
      </c>
      <c r="Q404" s="24"/>
    </row>
    <row r="405" spans="1:17" x14ac:dyDescent="0.25">
      <c r="A405" s="24">
        <v>402</v>
      </c>
      <c r="B405" s="10" t="s">
        <v>2237</v>
      </c>
      <c r="C405" s="11">
        <v>41782</v>
      </c>
      <c r="D405" s="12" t="s">
        <v>81</v>
      </c>
      <c r="E405" s="12" t="s">
        <v>82</v>
      </c>
      <c r="F405" s="13">
        <v>14010400</v>
      </c>
      <c r="G405" s="14">
        <v>36</v>
      </c>
      <c r="H405" s="15">
        <v>0.2</v>
      </c>
      <c r="I405" s="11">
        <v>19626</v>
      </c>
      <c r="J405" s="10" t="s">
        <v>1024</v>
      </c>
      <c r="K405" t="s">
        <v>2275</v>
      </c>
      <c r="L405" t="s">
        <v>83</v>
      </c>
      <c r="M405" s="16" t="s">
        <v>2238</v>
      </c>
      <c r="N405" s="18" t="s">
        <v>84</v>
      </c>
      <c r="O405" s="10" t="s">
        <v>2239</v>
      </c>
      <c r="P405" s="25" t="s">
        <v>85</v>
      </c>
      <c r="Q405" s="24"/>
    </row>
    <row r="406" spans="1:17" x14ac:dyDescent="0.25">
      <c r="A406" s="24">
        <v>403</v>
      </c>
      <c r="B406" s="10" t="s">
        <v>2240</v>
      </c>
      <c r="C406" s="11">
        <v>41782</v>
      </c>
      <c r="D406" s="12" t="s">
        <v>87</v>
      </c>
      <c r="E406" s="12" t="s">
        <v>88</v>
      </c>
      <c r="F406" s="13">
        <v>39480700</v>
      </c>
      <c r="G406" s="14">
        <v>48</v>
      </c>
      <c r="H406" s="15">
        <v>0.22</v>
      </c>
      <c r="I406" s="11">
        <v>24710</v>
      </c>
      <c r="J406" s="10" t="s">
        <v>1024</v>
      </c>
      <c r="K406" t="s">
        <v>2275</v>
      </c>
      <c r="L406" t="s">
        <v>89</v>
      </c>
      <c r="M406" s="16" t="s">
        <v>2241</v>
      </c>
      <c r="N406" s="18" t="s">
        <v>90</v>
      </c>
      <c r="O406" s="10" t="s">
        <v>2242</v>
      </c>
      <c r="P406" s="25" t="s">
        <v>91</v>
      </c>
      <c r="Q406" s="24"/>
    </row>
    <row r="407" spans="1:17" x14ac:dyDescent="0.25">
      <c r="A407" s="24">
        <v>404</v>
      </c>
      <c r="B407" s="10" t="s">
        <v>2243</v>
      </c>
      <c r="C407" s="11">
        <v>41768</v>
      </c>
      <c r="D407" s="12" t="s">
        <v>93</v>
      </c>
      <c r="E407" s="12" t="s">
        <v>94</v>
      </c>
      <c r="F407" s="13">
        <v>44070900</v>
      </c>
      <c r="G407" s="14">
        <v>24</v>
      </c>
      <c r="H407" s="15">
        <v>0.18</v>
      </c>
      <c r="I407" s="11">
        <v>21717</v>
      </c>
      <c r="J407" s="10" t="s">
        <v>1024</v>
      </c>
      <c r="K407" t="s">
        <v>2275</v>
      </c>
      <c r="L407" t="s">
        <v>95</v>
      </c>
      <c r="M407" s="16" t="s">
        <v>2244</v>
      </c>
      <c r="N407" s="18" t="s">
        <v>96</v>
      </c>
      <c r="O407" s="10" t="s">
        <v>2245</v>
      </c>
      <c r="P407" s="25" t="s">
        <v>97</v>
      </c>
      <c r="Q407" s="24"/>
    </row>
    <row r="408" spans="1:17" x14ac:dyDescent="0.25">
      <c r="A408" s="24">
        <v>405</v>
      </c>
      <c r="B408" s="10" t="s">
        <v>2246</v>
      </c>
      <c r="C408" s="11">
        <v>41775</v>
      </c>
      <c r="D408" s="12" t="s">
        <v>99</v>
      </c>
      <c r="E408" s="12" t="s">
        <v>100</v>
      </c>
      <c r="F408" s="13">
        <v>40070600</v>
      </c>
      <c r="G408" s="14">
        <v>54</v>
      </c>
      <c r="H408" s="15">
        <v>0.22</v>
      </c>
      <c r="I408" s="11">
        <v>31520</v>
      </c>
      <c r="J408" s="10" t="s">
        <v>1024</v>
      </c>
      <c r="K408" t="s">
        <v>2278</v>
      </c>
      <c r="L408" t="s">
        <v>101</v>
      </c>
      <c r="M408" s="16" t="s">
        <v>2247</v>
      </c>
      <c r="N408" s="18" t="s">
        <v>102</v>
      </c>
      <c r="O408" s="10" t="s">
        <v>2248</v>
      </c>
      <c r="P408" s="25" t="s">
        <v>103</v>
      </c>
      <c r="Q408" s="24"/>
    </row>
    <row r="409" spans="1:17" x14ac:dyDescent="0.25">
      <c r="A409" s="24">
        <v>406</v>
      </c>
      <c r="B409" s="10" t="s">
        <v>2249</v>
      </c>
      <c r="C409" s="11">
        <v>41786</v>
      </c>
      <c r="D409" s="12" t="s">
        <v>105</v>
      </c>
      <c r="E409" s="12" t="s">
        <v>106</v>
      </c>
      <c r="F409" s="13">
        <v>31640700</v>
      </c>
      <c r="G409" s="14">
        <v>48</v>
      </c>
      <c r="H409" s="15">
        <v>0.22</v>
      </c>
      <c r="I409" s="11">
        <v>22543</v>
      </c>
      <c r="J409" s="10" t="s">
        <v>1023</v>
      </c>
      <c r="K409" t="s">
        <v>2277</v>
      </c>
      <c r="L409" t="s">
        <v>107</v>
      </c>
      <c r="M409" s="16" t="s">
        <v>2250</v>
      </c>
      <c r="N409" s="18" t="s">
        <v>108</v>
      </c>
      <c r="O409" s="10" t="s">
        <v>2251</v>
      </c>
      <c r="P409" s="25" t="s">
        <v>109</v>
      </c>
      <c r="Q409" s="24"/>
    </row>
    <row r="410" spans="1:17" x14ac:dyDescent="0.25">
      <c r="A410" s="24">
        <v>407</v>
      </c>
      <c r="B410" s="10" t="s">
        <v>2252</v>
      </c>
      <c r="C410" s="11">
        <v>41761</v>
      </c>
      <c r="D410" s="12" t="s">
        <v>111</v>
      </c>
      <c r="E410" s="12" t="s">
        <v>112</v>
      </c>
      <c r="F410" s="13">
        <v>11150600</v>
      </c>
      <c r="G410" s="14">
        <v>18</v>
      </c>
      <c r="H410" s="15">
        <v>0.15</v>
      </c>
      <c r="I410" s="11">
        <v>31700</v>
      </c>
      <c r="J410" s="10" t="s">
        <v>1023</v>
      </c>
      <c r="K410" t="s">
        <v>2275</v>
      </c>
      <c r="L410" t="s">
        <v>113</v>
      </c>
      <c r="M410" s="16" t="s">
        <v>2253</v>
      </c>
      <c r="N410" s="18" t="s">
        <v>90</v>
      </c>
      <c r="O410" s="10" t="s">
        <v>2254</v>
      </c>
      <c r="P410" s="25" t="s">
        <v>114</v>
      </c>
      <c r="Q410" s="24"/>
    </row>
    <row r="411" spans="1:17" x14ac:dyDescent="0.25">
      <c r="A411" s="24">
        <v>408</v>
      </c>
      <c r="B411" s="10" t="s">
        <v>2255</v>
      </c>
      <c r="C411" s="11">
        <v>41779</v>
      </c>
      <c r="D411" s="12" t="s">
        <v>116</v>
      </c>
      <c r="E411" s="12" t="s">
        <v>117</v>
      </c>
      <c r="F411" s="13">
        <v>31050500</v>
      </c>
      <c r="G411" s="14">
        <v>6</v>
      </c>
      <c r="H411" s="15">
        <v>0.12</v>
      </c>
      <c r="I411" s="11">
        <v>20344</v>
      </c>
      <c r="J411" s="10" t="s">
        <v>1024</v>
      </c>
      <c r="K411" t="s">
        <v>2275</v>
      </c>
      <c r="L411" t="s">
        <v>118</v>
      </c>
      <c r="M411" s="16" t="s">
        <v>2256</v>
      </c>
      <c r="N411" s="18" t="s">
        <v>119</v>
      </c>
      <c r="O411" s="10" t="s">
        <v>2257</v>
      </c>
      <c r="P411" s="25" t="s">
        <v>120</v>
      </c>
      <c r="Q411" s="24"/>
    </row>
    <row r="412" spans="1:17" x14ac:dyDescent="0.25">
      <c r="A412" s="24">
        <v>409</v>
      </c>
      <c r="B412" s="10" t="s">
        <v>2258</v>
      </c>
      <c r="C412" s="11">
        <v>41773</v>
      </c>
      <c r="D412" s="12" t="s">
        <v>122</v>
      </c>
      <c r="E412" s="12" t="s">
        <v>16</v>
      </c>
      <c r="F412" s="13">
        <v>54650800</v>
      </c>
      <c r="G412" s="14">
        <v>30</v>
      </c>
      <c r="H412" s="15">
        <v>0.18</v>
      </c>
      <c r="I412" s="11">
        <v>32859</v>
      </c>
      <c r="J412" s="10" t="s">
        <v>1023</v>
      </c>
      <c r="K412" t="s">
        <v>2275</v>
      </c>
      <c r="L412" t="s">
        <v>123</v>
      </c>
      <c r="M412" s="16" t="s">
        <v>2259</v>
      </c>
      <c r="N412" s="18" t="s">
        <v>124</v>
      </c>
      <c r="O412" s="10" t="s">
        <v>2260</v>
      </c>
      <c r="P412" s="25" t="s">
        <v>125</v>
      </c>
      <c r="Q412" s="24"/>
    </row>
    <row r="413" spans="1:17" x14ac:dyDescent="0.25">
      <c r="A413" s="24">
        <v>410</v>
      </c>
      <c r="B413" s="10" t="s">
        <v>2261</v>
      </c>
      <c r="C413" s="11">
        <v>41770</v>
      </c>
      <c r="D413" s="12" t="s">
        <v>128</v>
      </c>
      <c r="E413" s="12" t="s">
        <v>22</v>
      </c>
      <c r="F413" s="13">
        <v>45030500</v>
      </c>
      <c r="G413" s="14">
        <v>18</v>
      </c>
      <c r="H413" s="15">
        <v>0.15</v>
      </c>
      <c r="I413" s="11">
        <v>23183</v>
      </c>
      <c r="J413" s="10" t="s">
        <v>1023</v>
      </c>
      <c r="K413" t="s">
        <v>2275</v>
      </c>
      <c r="L413" t="s">
        <v>129</v>
      </c>
      <c r="M413" s="16" t="s">
        <v>2262</v>
      </c>
      <c r="N413" s="17" t="s">
        <v>130</v>
      </c>
      <c r="O413" s="10" t="s">
        <v>2263</v>
      </c>
      <c r="P413" s="25" t="s">
        <v>131</v>
      </c>
      <c r="Q413" s="24"/>
    </row>
    <row r="414" spans="1:17" x14ac:dyDescent="0.25">
      <c r="A414" s="24">
        <v>411</v>
      </c>
      <c r="B414" s="10" t="s">
        <v>2264</v>
      </c>
      <c r="C414" s="11">
        <v>41767</v>
      </c>
      <c r="D414" s="12" t="s">
        <v>134</v>
      </c>
      <c r="E414" s="12" t="s">
        <v>28</v>
      </c>
      <c r="F414" s="13">
        <v>25030600</v>
      </c>
      <c r="G414" s="14">
        <v>6</v>
      </c>
      <c r="H414" s="15">
        <v>0.12</v>
      </c>
      <c r="I414" s="11">
        <v>25833</v>
      </c>
      <c r="J414" s="10" t="s">
        <v>1023</v>
      </c>
      <c r="K414" t="s">
        <v>2275</v>
      </c>
      <c r="L414" t="s">
        <v>135</v>
      </c>
      <c r="M414" s="16" t="s">
        <v>2265</v>
      </c>
      <c r="N414" s="18" t="s">
        <v>136</v>
      </c>
      <c r="O414" s="10" t="s">
        <v>2266</v>
      </c>
      <c r="P414" s="25" t="s">
        <v>137</v>
      </c>
      <c r="Q414" s="24"/>
    </row>
    <row r="415" spans="1:17" x14ac:dyDescent="0.25">
      <c r="A415" s="24">
        <v>412</v>
      </c>
      <c r="B415" s="10" t="s">
        <v>2267</v>
      </c>
      <c r="C415" s="11">
        <v>41768</v>
      </c>
      <c r="D415" s="12" t="s">
        <v>140</v>
      </c>
      <c r="E415" s="12" t="s">
        <v>34</v>
      </c>
      <c r="F415" s="13">
        <v>25370900</v>
      </c>
      <c r="G415" s="14">
        <v>60</v>
      </c>
      <c r="H415" s="15">
        <v>0.25</v>
      </c>
      <c r="I415" s="11">
        <v>22331</v>
      </c>
      <c r="J415" s="10" t="s">
        <v>1023</v>
      </c>
      <c r="K415" t="s">
        <v>2275</v>
      </c>
      <c r="L415" t="s">
        <v>141</v>
      </c>
      <c r="M415" s="16" t="s">
        <v>2268</v>
      </c>
      <c r="N415" s="17" t="s">
        <v>142</v>
      </c>
      <c r="O415" s="10" t="s">
        <v>2269</v>
      </c>
      <c r="P415" s="25" t="s">
        <v>143</v>
      </c>
      <c r="Q415" s="24"/>
    </row>
    <row r="416" spans="1:17" x14ac:dyDescent="0.25">
      <c r="A416" s="24"/>
      <c r="B416" s="10"/>
      <c r="C416" s="11"/>
      <c r="D416" s="12"/>
      <c r="E416" s="12"/>
      <c r="F416" s="13"/>
      <c r="G416" s="14"/>
      <c r="H416" s="15"/>
      <c r="I416" s="11"/>
      <c r="J416" s="10"/>
      <c r="K416" s="10"/>
      <c r="L416" s="10"/>
      <c r="M416" s="16"/>
      <c r="N416" s="18"/>
      <c r="O416" s="10"/>
      <c r="P416" s="25"/>
      <c r="Q416" s="24"/>
    </row>
    <row r="417" spans="3:3" x14ac:dyDescent="0.25">
      <c r="C417" s="3"/>
    </row>
    <row r="418" spans="3:3" x14ac:dyDescent="0.25">
      <c r="C418" s="3"/>
    </row>
    <row r="419" spans="3:3" x14ac:dyDescent="0.25">
      <c r="C419" s="3"/>
    </row>
    <row r="420" spans="3:3" x14ac:dyDescent="0.25">
      <c r="C420" s="3"/>
    </row>
    <row r="421" spans="3:3" x14ac:dyDescent="0.25">
      <c r="C421" s="3"/>
    </row>
    <row r="422" spans="3:3" x14ac:dyDescent="0.25">
      <c r="C422" s="3"/>
    </row>
    <row r="423" spans="3:3" x14ac:dyDescent="0.25">
      <c r="C423" s="3"/>
    </row>
    <row r="424" spans="3:3" x14ac:dyDescent="0.25">
      <c r="C424" s="3"/>
    </row>
    <row r="425" spans="3:3" x14ac:dyDescent="0.25">
      <c r="C425" s="3"/>
    </row>
    <row r="426" spans="3:3" x14ac:dyDescent="0.25">
      <c r="C426" s="3"/>
    </row>
    <row r="427" spans="3:3" x14ac:dyDescent="0.25">
      <c r="C427" s="3"/>
    </row>
    <row r="428" spans="3:3" x14ac:dyDescent="0.25">
      <c r="C428" s="3"/>
    </row>
    <row r="429" spans="3:3" x14ac:dyDescent="0.25">
      <c r="C429" s="3"/>
    </row>
    <row r="430" spans="3:3" x14ac:dyDescent="0.25">
      <c r="C430" s="3"/>
    </row>
    <row r="431" spans="3:3" x14ac:dyDescent="0.25">
      <c r="C431" s="3"/>
    </row>
    <row r="432" spans="3:3" x14ac:dyDescent="0.25">
      <c r="C432" s="3"/>
    </row>
    <row r="433" spans="3:3" x14ac:dyDescent="0.25">
      <c r="C433" s="3"/>
    </row>
    <row r="434" spans="3:3" x14ac:dyDescent="0.25">
      <c r="C434" s="3"/>
    </row>
    <row r="435" spans="3:3" x14ac:dyDescent="0.25">
      <c r="C435" s="3"/>
    </row>
    <row r="436" spans="3:3" x14ac:dyDescent="0.25">
      <c r="C436" s="3"/>
    </row>
    <row r="437" spans="3:3" x14ac:dyDescent="0.25">
      <c r="C437" s="3"/>
    </row>
    <row r="438" spans="3:3" x14ac:dyDescent="0.25">
      <c r="C438" s="3"/>
    </row>
    <row r="439" spans="3:3" x14ac:dyDescent="0.25">
      <c r="C439" s="3"/>
    </row>
    <row r="440" spans="3:3" x14ac:dyDescent="0.25">
      <c r="C440" s="3"/>
    </row>
    <row r="441" spans="3:3" x14ac:dyDescent="0.25">
      <c r="C441" s="3"/>
    </row>
    <row r="442" spans="3:3" x14ac:dyDescent="0.25">
      <c r="C442" s="3"/>
    </row>
    <row r="443" spans="3:3" x14ac:dyDescent="0.25">
      <c r="C443" s="3"/>
    </row>
    <row r="444" spans="3:3" x14ac:dyDescent="0.25">
      <c r="C444" s="3"/>
    </row>
    <row r="445" spans="3:3" x14ac:dyDescent="0.25">
      <c r="C445" s="3"/>
    </row>
    <row r="446" spans="3:3" x14ac:dyDescent="0.25">
      <c r="C446" s="3"/>
    </row>
    <row r="447" spans="3:3" x14ac:dyDescent="0.25">
      <c r="C447" s="3"/>
    </row>
    <row r="448" spans="3:3" x14ac:dyDescent="0.25">
      <c r="C448" s="3"/>
    </row>
    <row r="449" spans="3:3" x14ac:dyDescent="0.25">
      <c r="C449" s="3"/>
    </row>
    <row r="450" spans="3:3" x14ac:dyDescent="0.25">
      <c r="C450" s="3"/>
    </row>
    <row r="451" spans="3:3" x14ac:dyDescent="0.25">
      <c r="C451" s="3"/>
    </row>
    <row r="452" spans="3:3" x14ac:dyDescent="0.25">
      <c r="C452" s="3"/>
    </row>
    <row r="453" spans="3:3" x14ac:dyDescent="0.25">
      <c r="C453" s="3"/>
    </row>
    <row r="454" spans="3:3" x14ac:dyDescent="0.25">
      <c r="C454" s="3"/>
    </row>
    <row r="455" spans="3:3" x14ac:dyDescent="0.25">
      <c r="C455" s="3"/>
    </row>
    <row r="456" spans="3:3" x14ac:dyDescent="0.25">
      <c r="C456" s="3"/>
    </row>
    <row r="457" spans="3:3" x14ac:dyDescent="0.25">
      <c r="C457" s="3"/>
    </row>
    <row r="458" spans="3:3" x14ac:dyDescent="0.25">
      <c r="C458" s="3"/>
    </row>
    <row r="459" spans="3:3" x14ac:dyDescent="0.25">
      <c r="C459" s="3"/>
    </row>
    <row r="460" spans="3:3" x14ac:dyDescent="0.25">
      <c r="C460" s="3"/>
    </row>
    <row r="461" spans="3:3" x14ac:dyDescent="0.25">
      <c r="C461" s="3"/>
    </row>
    <row r="462" spans="3:3" x14ac:dyDescent="0.25">
      <c r="C462" s="3"/>
    </row>
    <row r="463" spans="3:3" x14ac:dyDescent="0.25">
      <c r="C463" s="3"/>
    </row>
    <row r="464" spans="3:3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  <row r="1001" spans="3:3" x14ac:dyDescent="0.25">
      <c r="C1001" s="3"/>
    </row>
    <row r="1002" spans="3:3" x14ac:dyDescent="0.25">
      <c r="C1002" s="3"/>
    </row>
    <row r="1003" spans="3:3" x14ac:dyDescent="0.25">
      <c r="C1003" s="3"/>
    </row>
    <row r="1004" spans="3:3" x14ac:dyDescent="0.25">
      <c r="C1004" s="3"/>
    </row>
    <row r="1005" spans="3:3" x14ac:dyDescent="0.25">
      <c r="C1005" s="3"/>
    </row>
    <row r="1006" spans="3:3" x14ac:dyDescent="0.25">
      <c r="C1006" s="3"/>
    </row>
    <row r="1007" spans="3:3" x14ac:dyDescent="0.25">
      <c r="C1007" s="3"/>
    </row>
    <row r="1008" spans="3:3" x14ac:dyDescent="0.25">
      <c r="C1008" s="3"/>
    </row>
    <row r="1009" spans="3:3" x14ac:dyDescent="0.25">
      <c r="C1009" s="3"/>
    </row>
    <row r="1010" spans="3:3" x14ac:dyDescent="0.25">
      <c r="C1010" s="3"/>
    </row>
    <row r="1011" spans="3:3" x14ac:dyDescent="0.25">
      <c r="C1011" s="3"/>
    </row>
    <row r="1012" spans="3:3" x14ac:dyDescent="0.25">
      <c r="C1012" s="3"/>
    </row>
    <row r="1013" spans="3:3" x14ac:dyDescent="0.25">
      <c r="C1013" s="3"/>
    </row>
    <row r="1014" spans="3:3" x14ac:dyDescent="0.25">
      <c r="C1014" s="3"/>
    </row>
    <row r="1015" spans="3:3" x14ac:dyDescent="0.25">
      <c r="C1015" s="3"/>
    </row>
    <row r="1016" spans="3:3" x14ac:dyDescent="0.25">
      <c r="C1016" s="3"/>
    </row>
    <row r="1017" spans="3:3" x14ac:dyDescent="0.25">
      <c r="C1017" s="3"/>
    </row>
    <row r="1018" spans="3:3" x14ac:dyDescent="0.25">
      <c r="C1018" s="3"/>
    </row>
    <row r="1019" spans="3:3" x14ac:dyDescent="0.25">
      <c r="C1019" s="3"/>
    </row>
    <row r="1020" spans="3:3" x14ac:dyDescent="0.25">
      <c r="C1020" s="3"/>
    </row>
    <row r="1021" spans="3:3" x14ac:dyDescent="0.25">
      <c r="C1021" s="3"/>
    </row>
    <row r="1022" spans="3:3" x14ac:dyDescent="0.25">
      <c r="C1022" s="3"/>
    </row>
    <row r="1023" spans="3:3" x14ac:dyDescent="0.25">
      <c r="C1023" s="3"/>
    </row>
    <row r="1024" spans="3:3" x14ac:dyDescent="0.25">
      <c r="C1024" s="3"/>
    </row>
    <row r="1025" spans="3:3" x14ac:dyDescent="0.25">
      <c r="C1025" s="3"/>
    </row>
    <row r="1026" spans="3:3" x14ac:dyDescent="0.25">
      <c r="C1026" s="3"/>
    </row>
    <row r="1027" spans="3:3" x14ac:dyDescent="0.25">
      <c r="C1027" s="3"/>
    </row>
    <row r="1028" spans="3:3" x14ac:dyDescent="0.25">
      <c r="C1028" s="3"/>
    </row>
    <row r="1029" spans="3:3" x14ac:dyDescent="0.25">
      <c r="C1029" s="3"/>
    </row>
    <row r="1030" spans="3:3" x14ac:dyDescent="0.25">
      <c r="C1030" s="3"/>
    </row>
    <row r="1031" spans="3:3" x14ac:dyDescent="0.25">
      <c r="C1031" s="3"/>
    </row>
    <row r="1032" spans="3:3" x14ac:dyDescent="0.25">
      <c r="C1032" s="3"/>
    </row>
    <row r="1033" spans="3:3" x14ac:dyDescent="0.25">
      <c r="C1033" s="3"/>
    </row>
    <row r="1034" spans="3:3" x14ac:dyDescent="0.25">
      <c r="C1034" s="3"/>
    </row>
    <row r="1035" spans="3:3" x14ac:dyDescent="0.25">
      <c r="C1035" s="3"/>
    </row>
    <row r="1036" spans="3:3" x14ac:dyDescent="0.25">
      <c r="C1036" s="3"/>
    </row>
    <row r="1037" spans="3:3" x14ac:dyDescent="0.25">
      <c r="C1037" s="3"/>
    </row>
    <row r="1038" spans="3:3" x14ac:dyDescent="0.25">
      <c r="C1038" s="3"/>
    </row>
    <row r="1039" spans="3:3" x14ac:dyDescent="0.25">
      <c r="C1039" s="3"/>
    </row>
    <row r="1040" spans="3:3" x14ac:dyDescent="0.25">
      <c r="C1040" s="3"/>
    </row>
    <row r="1041" spans="3:3" x14ac:dyDescent="0.25">
      <c r="C1041" s="3"/>
    </row>
    <row r="1042" spans="3:3" x14ac:dyDescent="0.25">
      <c r="C1042" s="3"/>
    </row>
    <row r="1043" spans="3:3" x14ac:dyDescent="0.25">
      <c r="C1043" s="3"/>
    </row>
    <row r="1044" spans="3:3" x14ac:dyDescent="0.25">
      <c r="C1044" s="3"/>
    </row>
    <row r="1045" spans="3:3" x14ac:dyDescent="0.25">
      <c r="C1045" s="3"/>
    </row>
    <row r="1046" spans="3:3" x14ac:dyDescent="0.25">
      <c r="C1046" s="3"/>
    </row>
    <row r="1047" spans="3:3" x14ac:dyDescent="0.25">
      <c r="C1047" s="3"/>
    </row>
    <row r="1048" spans="3:3" x14ac:dyDescent="0.25">
      <c r="C1048" s="3"/>
    </row>
    <row r="1049" spans="3:3" x14ac:dyDescent="0.25">
      <c r="C1049" s="3"/>
    </row>
    <row r="1050" spans="3:3" x14ac:dyDescent="0.25">
      <c r="C1050" s="3"/>
    </row>
    <row r="1051" spans="3:3" x14ac:dyDescent="0.25">
      <c r="C1051" s="3"/>
    </row>
    <row r="1052" spans="3:3" x14ac:dyDescent="0.25">
      <c r="C1052" s="3"/>
    </row>
    <row r="1053" spans="3:3" x14ac:dyDescent="0.25">
      <c r="C1053" s="3"/>
    </row>
    <row r="1054" spans="3:3" x14ac:dyDescent="0.25">
      <c r="C1054" s="3"/>
    </row>
    <row r="1055" spans="3:3" x14ac:dyDescent="0.25">
      <c r="C1055" s="3"/>
    </row>
    <row r="1056" spans="3:3" x14ac:dyDescent="0.25">
      <c r="C1056" s="3"/>
    </row>
    <row r="1057" spans="3:3" x14ac:dyDescent="0.25">
      <c r="C1057" s="3"/>
    </row>
    <row r="1058" spans="3:3" x14ac:dyDescent="0.25">
      <c r="C1058" s="3"/>
    </row>
    <row r="1059" spans="3:3" x14ac:dyDescent="0.25">
      <c r="C1059" s="3"/>
    </row>
    <row r="1060" spans="3:3" x14ac:dyDescent="0.25">
      <c r="C1060" s="3"/>
    </row>
    <row r="1061" spans="3:3" x14ac:dyDescent="0.25">
      <c r="C1061" s="3"/>
    </row>
    <row r="1062" spans="3:3" x14ac:dyDescent="0.25">
      <c r="C1062" s="3"/>
    </row>
    <row r="1063" spans="3:3" x14ac:dyDescent="0.25">
      <c r="C1063" s="3"/>
    </row>
    <row r="1064" spans="3:3" x14ac:dyDescent="0.25">
      <c r="C1064" s="3"/>
    </row>
    <row r="1065" spans="3:3" x14ac:dyDescent="0.25">
      <c r="C1065" s="3"/>
    </row>
    <row r="1066" spans="3:3" x14ac:dyDescent="0.25">
      <c r="C1066" s="3"/>
    </row>
    <row r="1067" spans="3:3" x14ac:dyDescent="0.25">
      <c r="C1067" s="3"/>
    </row>
    <row r="1068" spans="3:3" x14ac:dyDescent="0.25">
      <c r="C1068" s="3"/>
    </row>
    <row r="1069" spans="3:3" x14ac:dyDescent="0.25">
      <c r="C1069" s="3"/>
    </row>
    <row r="1070" spans="3:3" x14ac:dyDescent="0.25">
      <c r="C1070" s="3"/>
    </row>
    <row r="1071" spans="3:3" x14ac:dyDescent="0.25">
      <c r="C1071" s="3"/>
    </row>
    <row r="1072" spans="3:3" x14ac:dyDescent="0.25">
      <c r="C1072" s="3"/>
    </row>
    <row r="1073" spans="3:3" x14ac:dyDescent="0.25">
      <c r="C1073" s="3"/>
    </row>
    <row r="1074" spans="3:3" x14ac:dyDescent="0.25">
      <c r="C1074" s="3"/>
    </row>
    <row r="1075" spans="3:3" x14ac:dyDescent="0.25">
      <c r="C1075" s="3"/>
    </row>
    <row r="1076" spans="3:3" x14ac:dyDescent="0.25">
      <c r="C1076" s="3"/>
    </row>
    <row r="1077" spans="3:3" x14ac:dyDescent="0.25">
      <c r="C1077" s="3"/>
    </row>
    <row r="1078" spans="3:3" x14ac:dyDescent="0.25">
      <c r="C1078" s="3"/>
    </row>
    <row r="1079" spans="3:3" x14ac:dyDescent="0.25">
      <c r="C1079" s="3"/>
    </row>
    <row r="1080" spans="3:3" x14ac:dyDescent="0.25">
      <c r="C1080" s="3"/>
    </row>
    <row r="1081" spans="3:3" x14ac:dyDescent="0.25">
      <c r="C1081" s="3"/>
    </row>
    <row r="1082" spans="3:3" x14ac:dyDescent="0.25">
      <c r="C1082" s="3"/>
    </row>
    <row r="1083" spans="3:3" x14ac:dyDescent="0.25">
      <c r="C1083" s="3"/>
    </row>
    <row r="1084" spans="3:3" x14ac:dyDescent="0.25">
      <c r="C1084" s="3"/>
    </row>
    <row r="1085" spans="3:3" x14ac:dyDescent="0.25">
      <c r="C1085" s="3"/>
    </row>
    <row r="1086" spans="3:3" x14ac:dyDescent="0.25">
      <c r="C1086" s="3"/>
    </row>
    <row r="1087" spans="3:3" x14ac:dyDescent="0.25">
      <c r="C1087" s="3"/>
    </row>
    <row r="1088" spans="3:3" x14ac:dyDescent="0.25">
      <c r="C1088" s="3"/>
    </row>
    <row r="1089" spans="3:3" x14ac:dyDescent="0.25">
      <c r="C1089" s="3"/>
    </row>
    <row r="1090" spans="3:3" x14ac:dyDescent="0.25">
      <c r="C1090" s="3"/>
    </row>
    <row r="1091" spans="3:3" x14ac:dyDescent="0.25">
      <c r="C1091" s="3"/>
    </row>
    <row r="1092" spans="3:3" x14ac:dyDescent="0.25">
      <c r="C1092" s="3"/>
    </row>
    <row r="1093" spans="3:3" x14ac:dyDescent="0.25">
      <c r="C1093" s="3"/>
    </row>
    <row r="1094" spans="3:3" x14ac:dyDescent="0.25">
      <c r="C1094" s="3"/>
    </row>
    <row r="1095" spans="3:3" x14ac:dyDescent="0.25">
      <c r="C1095" s="3"/>
    </row>
    <row r="1096" spans="3:3" x14ac:dyDescent="0.25">
      <c r="C1096" s="3"/>
    </row>
    <row r="1097" spans="3:3" x14ac:dyDescent="0.25">
      <c r="C1097" s="3"/>
    </row>
    <row r="1098" spans="3:3" x14ac:dyDescent="0.25">
      <c r="C1098" s="3"/>
    </row>
    <row r="1099" spans="3:3" x14ac:dyDescent="0.25">
      <c r="C1099" s="3"/>
    </row>
    <row r="1100" spans="3:3" x14ac:dyDescent="0.25">
      <c r="C1100" s="3"/>
    </row>
    <row r="1101" spans="3:3" x14ac:dyDescent="0.25">
      <c r="C1101" s="3"/>
    </row>
    <row r="1102" spans="3:3" x14ac:dyDescent="0.25">
      <c r="C1102" s="3"/>
    </row>
    <row r="1103" spans="3:3" x14ac:dyDescent="0.25">
      <c r="C1103" s="3"/>
    </row>
    <row r="1104" spans="3:3" x14ac:dyDescent="0.25">
      <c r="C1104" s="3"/>
    </row>
    <row r="1105" spans="3:3" x14ac:dyDescent="0.25">
      <c r="C1105" s="3"/>
    </row>
    <row r="1106" spans="3:3" x14ac:dyDescent="0.25">
      <c r="C1106" s="3"/>
    </row>
    <row r="1107" spans="3:3" x14ac:dyDescent="0.25">
      <c r="C1107" s="3"/>
    </row>
    <row r="1108" spans="3:3" x14ac:dyDescent="0.25">
      <c r="C1108" s="3"/>
    </row>
    <row r="1109" spans="3:3" x14ac:dyDescent="0.25">
      <c r="C1109" s="3"/>
    </row>
    <row r="1110" spans="3:3" x14ac:dyDescent="0.25">
      <c r="C1110" s="3"/>
    </row>
    <row r="1111" spans="3:3" x14ac:dyDescent="0.25">
      <c r="C1111" s="3"/>
    </row>
    <row r="1112" spans="3:3" x14ac:dyDescent="0.25">
      <c r="C1112" s="3"/>
    </row>
    <row r="1113" spans="3:3" x14ac:dyDescent="0.25">
      <c r="C1113" s="3"/>
    </row>
    <row r="1114" spans="3:3" x14ac:dyDescent="0.25">
      <c r="C1114" s="3"/>
    </row>
    <row r="1115" spans="3:3" x14ac:dyDescent="0.25">
      <c r="C1115" s="3"/>
    </row>
    <row r="1116" spans="3:3" x14ac:dyDescent="0.25">
      <c r="C1116" s="3"/>
    </row>
    <row r="1117" spans="3:3" x14ac:dyDescent="0.25">
      <c r="C1117" s="3"/>
    </row>
    <row r="1118" spans="3:3" x14ac:dyDescent="0.25">
      <c r="C1118" s="3"/>
    </row>
    <row r="1119" spans="3:3" x14ac:dyDescent="0.25">
      <c r="C1119" s="3"/>
    </row>
    <row r="1120" spans="3:3" x14ac:dyDescent="0.25">
      <c r="C1120" s="3"/>
    </row>
    <row r="1121" spans="3:3" x14ac:dyDescent="0.25">
      <c r="C1121" s="3"/>
    </row>
    <row r="1122" spans="3:3" x14ac:dyDescent="0.25">
      <c r="C1122" s="3"/>
    </row>
    <row r="1123" spans="3:3" x14ac:dyDescent="0.25">
      <c r="C1123" s="3"/>
    </row>
    <row r="1124" spans="3:3" x14ac:dyDescent="0.25">
      <c r="C1124" s="3"/>
    </row>
    <row r="1125" spans="3:3" x14ac:dyDescent="0.25">
      <c r="C1125" s="3"/>
    </row>
    <row r="1126" spans="3:3" x14ac:dyDescent="0.25">
      <c r="C1126" s="3"/>
    </row>
    <row r="1127" spans="3:3" x14ac:dyDescent="0.25">
      <c r="C1127" s="3"/>
    </row>
    <row r="1128" spans="3:3" x14ac:dyDescent="0.25">
      <c r="C1128" s="3"/>
    </row>
    <row r="1129" spans="3:3" x14ac:dyDescent="0.25">
      <c r="C1129" s="3"/>
    </row>
    <row r="1130" spans="3:3" x14ac:dyDescent="0.25">
      <c r="C1130" s="3"/>
    </row>
    <row r="1131" spans="3:3" x14ac:dyDescent="0.25">
      <c r="C1131" s="3"/>
    </row>
    <row r="1132" spans="3:3" x14ac:dyDescent="0.25">
      <c r="C1132" s="3"/>
    </row>
    <row r="1133" spans="3:3" x14ac:dyDescent="0.25">
      <c r="C1133" s="3"/>
    </row>
    <row r="1134" spans="3:3" x14ac:dyDescent="0.25">
      <c r="C1134" s="3"/>
    </row>
    <row r="1135" spans="3:3" x14ac:dyDescent="0.25">
      <c r="C1135" s="3"/>
    </row>
    <row r="1136" spans="3:3" x14ac:dyDescent="0.25">
      <c r="C1136" s="3"/>
    </row>
    <row r="1137" spans="3:3" x14ac:dyDescent="0.25">
      <c r="C1137" s="3"/>
    </row>
    <row r="1138" spans="3:3" x14ac:dyDescent="0.25">
      <c r="C1138" s="3"/>
    </row>
    <row r="1139" spans="3:3" x14ac:dyDescent="0.25">
      <c r="C1139" s="3"/>
    </row>
    <row r="1140" spans="3:3" x14ac:dyDescent="0.25">
      <c r="C1140" s="3"/>
    </row>
    <row r="1141" spans="3:3" x14ac:dyDescent="0.25">
      <c r="C1141" s="3"/>
    </row>
    <row r="1142" spans="3:3" x14ac:dyDescent="0.25">
      <c r="C1142" s="3"/>
    </row>
    <row r="1143" spans="3:3" x14ac:dyDescent="0.25">
      <c r="C1143" s="3"/>
    </row>
    <row r="1144" spans="3:3" x14ac:dyDescent="0.25">
      <c r="C1144" s="3"/>
    </row>
    <row r="1145" spans="3:3" x14ac:dyDescent="0.25">
      <c r="C1145" s="3"/>
    </row>
    <row r="1146" spans="3:3" x14ac:dyDescent="0.25">
      <c r="C1146" s="3"/>
    </row>
    <row r="1147" spans="3:3" x14ac:dyDescent="0.25">
      <c r="C1147" s="3"/>
    </row>
    <row r="1148" spans="3:3" x14ac:dyDescent="0.25">
      <c r="C1148" s="3"/>
    </row>
    <row r="1149" spans="3:3" x14ac:dyDescent="0.25">
      <c r="C1149" s="3"/>
    </row>
    <row r="1150" spans="3:3" x14ac:dyDescent="0.25">
      <c r="C1150" s="3"/>
    </row>
    <row r="1151" spans="3:3" x14ac:dyDescent="0.25">
      <c r="C1151" s="3"/>
    </row>
    <row r="1152" spans="3:3" x14ac:dyDescent="0.25">
      <c r="C1152" s="3"/>
    </row>
    <row r="1153" spans="3:3" x14ac:dyDescent="0.25">
      <c r="C1153" s="3"/>
    </row>
    <row r="1154" spans="3:3" x14ac:dyDescent="0.25">
      <c r="C1154" s="3"/>
    </row>
    <row r="1155" spans="3:3" x14ac:dyDescent="0.25">
      <c r="C1155" s="3"/>
    </row>
    <row r="1156" spans="3:3" x14ac:dyDescent="0.25">
      <c r="C1156" s="3"/>
    </row>
    <row r="1157" spans="3:3" x14ac:dyDescent="0.25">
      <c r="C1157" s="3"/>
    </row>
    <row r="1158" spans="3:3" x14ac:dyDescent="0.25">
      <c r="C1158" s="3"/>
    </row>
    <row r="1159" spans="3:3" x14ac:dyDescent="0.25">
      <c r="C1159" s="3"/>
    </row>
    <row r="1160" spans="3:3" x14ac:dyDescent="0.25">
      <c r="C1160" s="3"/>
    </row>
    <row r="1161" spans="3:3" x14ac:dyDescent="0.25">
      <c r="C1161" s="3"/>
    </row>
    <row r="1162" spans="3:3" x14ac:dyDescent="0.25">
      <c r="C1162" s="3"/>
    </row>
    <row r="1163" spans="3:3" x14ac:dyDescent="0.25">
      <c r="C1163" s="3"/>
    </row>
    <row r="1164" spans="3:3" x14ac:dyDescent="0.25">
      <c r="C1164" s="3"/>
    </row>
    <row r="1165" spans="3:3" x14ac:dyDescent="0.25">
      <c r="C1165" s="3"/>
    </row>
    <row r="1166" spans="3:3" x14ac:dyDescent="0.25">
      <c r="C1166" s="3"/>
    </row>
    <row r="1167" spans="3:3" x14ac:dyDescent="0.25">
      <c r="C1167" s="3"/>
    </row>
    <row r="1168" spans="3:3" x14ac:dyDescent="0.25">
      <c r="C1168" s="3"/>
    </row>
    <row r="1169" spans="3:3" x14ac:dyDescent="0.25">
      <c r="C1169" s="3"/>
    </row>
    <row r="1170" spans="3:3" x14ac:dyDescent="0.25">
      <c r="C1170" s="3"/>
    </row>
    <row r="1171" spans="3:3" x14ac:dyDescent="0.25">
      <c r="C1171" s="3"/>
    </row>
    <row r="1172" spans="3:3" x14ac:dyDescent="0.25">
      <c r="C1172" s="3"/>
    </row>
    <row r="1173" spans="3:3" x14ac:dyDescent="0.25">
      <c r="C1173" s="3"/>
    </row>
    <row r="1174" spans="3:3" x14ac:dyDescent="0.25">
      <c r="C1174" s="3"/>
    </row>
    <row r="1175" spans="3:3" x14ac:dyDescent="0.25">
      <c r="C1175" s="3"/>
    </row>
    <row r="1176" spans="3:3" x14ac:dyDescent="0.25">
      <c r="C1176" s="3"/>
    </row>
    <row r="1177" spans="3:3" x14ac:dyDescent="0.25">
      <c r="C1177" s="3"/>
    </row>
    <row r="1178" spans="3:3" x14ac:dyDescent="0.25">
      <c r="C1178" s="3"/>
    </row>
    <row r="1179" spans="3:3" x14ac:dyDescent="0.25">
      <c r="C1179" s="3"/>
    </row>
    <row r="1180" spans="3:3" x14ac:dyDescent="0.25">
      <c r="C1180" s="3"/>
    </row>
    <row r="1181" spans="3:3" x14ac:dyDescent="0.25">
      <c r="C1181" s="3"/>
    </row>
    <row r="1182" spans="3:3" x14ac:dyDescent="0.25">
      <c r="C1182" s="3"/>
    </row>
    <row r="1183" spans="3:3" x14ac:dyDescent="0.25">
      <c r="C1183" s="3"/>
    </row>
    <row r="1184" spans="3:3" x14ac:dyDescent="0.25">
      <c r="C1184" s="3"/>
    </row>
    <row r="1185" spans="3:3" x14ac:dyDescent="0.25">
      <c r="C1185" s="3"/>
    </row>
    <row r="1186" spans="3:3" x14ac:dyDescent="0.25">
      <c r="C1186" s="3"/>
    </row>
    <row r="1187" spans="3:3" x14ac:dyDescent="0.25">
      <c r="C1187" s="3"/>
    </row>
    <row r="1188" spans="3:3" x14ac:dyDescent="0.25">
      <c r="C1188" s="3"/>
    </row>
    <row r="1189" spans="3:3" x14ac:dyDescent="0.25">
      <c r="C1189" s="3"/>
    </row>
    <row r="1190" spans="3:3" x14ac:dyDescent="0.25">
      <c r="C1190" s="3"/>
    </row>
    <row r="1191" spans="3:3" x14ac:dyDescent="0.25">
      <c r="C1191" s="3"/>
    </row>
    <row r="1192" spans="3:3" x14ac:dyDescent="0.25">
      <c r="C1192" s="3"/>
    </row>
    <row r="1193" spans="3:3" x14ac:dyDescent="0.25">
      <c r="C1193" s="3"/>
    </row>
    <row r="1194" spans="3:3" x14ac:dyDescent="0.25">
      <c r="C1194" s="3"/>
    </row>
    <row r="1195" spans="3:3" x14ac:dyDescent="0.25">
      <c r="C1195" s="3"/>
    </row>
    <row r="1196" spans="3:3" x14ac:dyDescent="0.25">
      <c r="C1196" s="3"/>
    </row>
    <row r="1197" spans="3:3" x14ac:dyDescent="0.25">
      <c r="C1197" s="3"/>
    </row>
    <row r="1198" spans="3:3" x14ac:dyDescent="0.25">
      <c r="C1198" s="3"/>
    </row>
    <row r="1199" spans="3:3" x14ac:dyDescent="0.25">
      <c r="C1199" s="3"/>
    </row>
    <row r="1200" spans="3:3" x14ac:dyDescent="0.25">
      <c r="C1200" s="3"/>
    </row>
    <row r="1201" spans="3:3" x14ac:dyDescent="0.25">
      <c r="C1201" s="3"/>
    </row>
    <row r="1202" spans="3:3" x14ac:dyDescent="0.25">
      <c r="C1202" s="3"/>
    </row>
    <row r="1203" spans="3:3" x14ac:dyDescent="0.25">
      <c r="C1203" s="3"/>
    </row>
    <row r="1204" spans="3:3" x14ac:dyDescent="0.25">
      <c r="C1204" s="3"/>
    </row>
    <row r="1205" spans="3:3" x14ac:dyDescent="0.25">
      <c r="C1205" s="3"/>
    </row>
    <row r="1206" spans="3:3" x14ac:dyDescent="0.25">
      <c r="C1206" s="3"/>
    </row>
    <row r="1207" spans="3:3" x14ac:dyDescent="0.25">
      <c r="C1207" s="3"/>
    </row>
    <row r="1208" spans="3:3" x14ac:dyDescent="0.25">
      <c r="C1208" s="3"/>
    </row>
    <row r="1209" spans="3:3" x14ac:dyDescent="0.25">
      <c r="C1209" s="3"/>
    </row>
    <row r="1210" spans="3:3" x14ac:dyDescent="0.25">
      <c r="C1210" s="3"/>
    </row>
    <row r="1211" spans="3:3" x14ac:dyDescent="0.25">
      <c r="C1211" s="3"/>
    </row>
    <row r="1212" spans="3:3" x14ac:dyDescent="0.25">
      <c r="C1212" s="3"/>
    </row>
    <row r="1213" spans="3:3" x14ac:dyDescent="0.25">
      <c r="C1213" s="3"/>
    </row>
    <row r="1214" spans="3:3" x14ac:dyDescent="0.25">
      <c r="C1214" s="3"/>
    </row>
    <row r="1215" spans="3:3" x14ac:dyDescent="0.25">
      <c r="C1215" s="3"/>
    </row>
    <row r="1216" spans="3:3" x14ac:dyDescent="0.25">
      <c r="C1216" s="3"/>
    </row>
    <row r="1217" spans="3:3" x14ac:dyDescent="0.25">
      <c r="C1217" s="3"/>
    </row>
    <row r="1218" spans="3:3" x14ac:dyDescent="0.25">
      <c r="C1218" s="3"/>
    </row>
    <row r="1219" spans="3:3" x14ac:dyDescent="0.25">
      <c r="C1219" s="3"/>
    </row>
    <row r="1220" spans="3:3" x14ac:dyDescent="0.25">
      <c r="C1220" s="3"/>
    </row>
    <row r="1221" spans="3:3" x14ac:dyDescent="0.25">
      <c r="C1221" s="3"/>
    </row>
    <row r="1222" spans="3:3" x14ac:dyDescent="0.25">
      <c r="C1222" s="3"/>
    </row>
    <row r="1223" spans="3:3" x14ac:dyDescent="0.25">
      <c r="C1223" s="3"/>
    </row>
    <row r="1224" spans="3:3" x14ac:dyDescent="0.25">
      <c r="C1224" s="3"/>
    </row>
    <row r="1225" spans="3:3" x14ac:dyDescent="0.25">
      <c r="C1225" s="3"/>
    </row>
    <row r="1226" spans="3:3" x14ac:dyDescent="0.25">
      <c r="C1226" s="3"/>
    </row>
    <row r="1227" spans="3:3" x14ac:dyDescent="0.25">
      <c r="C1227" s="3"/>
    </row>
    <row r="1228" spans="3:3" x14ac:dyDescent="0.25">
      <c r="C1228" s="3"/>
    </row>
    <row r="1229" spans="3:3" x14ac:dyDescent="0.25">
      <c r="C1229" s="3"/>
    </row>
    <row r="1230" spans="3:3" x14ac:dyDescent="0.25">
      <c r="C1230" s="3"/>
    </row>
    <row r="1231" spans="3:3" x14ac:dyDescent="0.25">
      <c r="C1231" s="3"/>
    </row>
    <row r="1232" spans="3:3" x14ac:dyDescent="0.25">
      <c r="C1232" s="3"/>
    </row>
    <row r="1233" spans="3:3" x14ac:dyDescent="0.25">
      <c r="C1233" s="3"/>
    </row>
    <row r="1234" spans="3:3" x14ac:dyDescent="0.25">
      <c r="C1234" s="3"/>
    </row>
    <row r="1235" spans="3:3" x14ac:dyDescent="0.25">
      <c r="C1235" s="3"/>
    </row>
    <row r="1236" spans="3:3" x14ac:dyDescent="0.25">
      <c r="C1236" s="3"/>
    </row>
    <row r="1237" spans="3:3" x14ac:dyDescent="0.25">
      <c r="C1237" s="3"/>
    </row>
    <row r="1238" spans="3:3" x14ac:dyDescent="0.25">
      <c r="C1238" s="3"/>
    </row>
    <row r="1239" spans="3:3" x14ac:dyDescent="0.25">
      <c r="C1239" s="3"/>
    </row>
    <row r="1240" spans="3:3" x14ac:dyDescent="0.25">
      <c r="C1240" s="3"/>
    </row>
    <row r="1241" spans="3:3" x14ac:dyDescent="0.25">
      <c r="C1241" s="3"/>
    </row>
    <row r="1242" spans="3:3" x14ac:dyDescent="0.25">
      <c r="C1242" s="3"/>
    </row>
    <row r="1243" spans="3:3" x14ac:dyDescent="0.25">
      <c r="C1243" s="3"/>
    </row>
    <row r="1244" spans="3:3" x14ac:dyDescent="0.25">
      <c r="C1244" s="3"/>
    </row>
    <row r="1245" spans="3:3" x14ac:dyDescent="0.25">
      <c r="C1245" s="3"/>
    </row>
    <row r="1246" spans="3:3" x14ac:dyDescent="0.25">
      <c r="C1246" s="3"/>
    </row>
    <row r="1247" spans="3:3" x14ac:dyDescent="0.25">
      <c r="C1247" s="3"/>
    </row>
    <row r="1248" spans="3:3" x14ac:dyDescent="0.25">
      <c r="C1248" s="3"/>
    </row>
    <row r="1249" spans="3:3" x14ac:dyDescent="0.25">
      <c r="C1249" s="3"/>
    </row>
    <row r="1250" spans="3:3" x14ac:dyDescent="0.25">
      <c r="C1250" s="3"/>
    </row>
    <row r="1251" spans="3:3" x14ac:dyDescent="0.25">
      <c r="C1251" s="3"/>
    </row>
    <row r="1252" spans="3:3" x14ac:dyDescent="0.25">
      <c r="C1252" s="3"/>
    </row>
    <row r="1253" spans="3:3" x14ac:dyDescent="0.25">
      <c r="C1253" s="3"/>
    </row>
    <row r="1254" spans="3:3" x14ac:dyDescent="0.25">
      <c r="C1254" s="3"/>
    </row>
    <row r="1255" spans="3:3" x14ac:dyDescent="0.25">
      <c r="C1255" s="3"/>
    </row>
    <row r="1256" spans="3:3" x14ac:dyDescent="0.25">
      <c r="C1256" s="3"/>
    </row>
    <row r="1257" spans="3:3" x14ac:dyDescent="0.25">
      <c r="C1257" s="3"/>
    </row>
    <row r="1258" spans="3:3" x14ac:dyDescent="0.25">
      <c r="C1258" s="3"/>
    </row>
    <row r="1259" spans="3:3" x14ac:dyDescent="0.25">
      <c r="C1259" s="3"/>
    </row>
    <row r="1260" spans="3:3" x14ac:dyDescent="0.25">
      <c r="C1260" s="3"/>
    </row>
    <row r="1261" spans="3:3" x14ac:dyDescent="0.25">
      <c r="C1261" s="3"/>
    </row>
    <row r="1262" spans="3:3" x14ac:dyDescent="0.25">
      <c r="C1262" s="3"/>
    </row>
    <row r="1263" spans="3:3" x14ac:dyDescent="0.25">
      <c r="C1263" s="3"/>
    </row>
    <row r="1264" spans="3:3" x14ac:dyDescent="0.25">
      <c r="C1264" s="3"/>
    </row>
    <row r="1265" spans="3:3" x14ac:dyDescent="0.25">
      <c r="C1265" s="3"/>
    </row>
    <row r="1266" spans="3:3" x14ac:dyDescent="0.25">
      <c r="C1266" s="3"/>
    </row>
    <row r="1267" spans="3:3" x14ac:dyDescent="0.25">
      <c r="C1267" s="3"/>
    </row>
    <row r="1268" spans="3:3" x14ac:dyDescent="0.25">
      <c r="C1268" s="3"/>
    </row>
    <row r="1269" spans="3:3" x14ac:dyDescent="0.25">
      <c r="C1269" s="3"/>
    </row>
    <row r="1270" spans="3:3" x14ac:dyDescent="0.25">
      <c r="C1270" s="3"/>
    </row>
    <row r="1271" spans="3:3" x14ac:dyDescent="0.25">
      <c r="C1271" s="3"/>
    </row>
    <row r="1272" spans="3:3" x14ac:dyDescent="0.25">
      <c r="C1272" s="3"/>
    </row>
    <row r="1273" spans="3:3" x14ac:dyDescent="0.25">
      <c r="C1273" s="3"/>
    </row>
    <row r="1274" spans="3:3" x14ac:dyDescent="0.25">
      <c r="C1274" s="3"/>
    </row>
    <row r="1275" spans="3:3" x14ac:dyDescent="0.25">
      <c r="C1275" s="3"/>
    </row>
    <row r="1276" spans="3:3" x14ac:dyDescent="0.25">
      <c r="C1276" s="3"/>
    </row>
    <row r="1277" spans="3:3" x14ac:dyDescent="0.25">
      <c r="C1277" s="3"/>
    </row>
    <row r="1278" spans="3:3" x14ac:dyDescent="0.25">
      <c r="C1278" s="3"/>
    </row>
    <row r="1279" spans="3:3" x14ac:dyDescent="0.25">
      <c r="C1279" s="3"/>
    </row>
    <row r="1280" spans="3:3" x14ac:dyDescent="0.25">
      <c r="C1280" s="3"/>
    </row>
    <row r="1281" spans="3:3" x14ac:dyDescent="0.25">
      <c r="C1281" s="3"/>
    </row>
    <row r="1282" spans="3:3" x14ac:dyDescent="0.25">
      <c r="C1282" s="3"/>
    </row>
    <row r="1283" spans="3:3" x14ac:dyDescent="0.25">
      <c r="C1283" s="3"/>
    </row>
    <row r="1284" spans="3:3" x14ac:dyDescent="0.25">
      <c r="C1284" s="3"/>
    </row>
    <row r="1285" spans="3:3" x14ac:dyDescent="0.25">
      <c r="C1285" s="3"/>
    </row>
    <row r="1286" spans="3:3" x14ac:dyDescent="0.25">
      <c r="C1286" s="3"/>
    </row>
    <row r="1287" spans="3:3" x14ac:dyDescent="0.25">
      <c r="C1287" s="3"/>
    </row>
    <row r="1288" spans="3:3" x14ac:dyDescent="0.25">
      <c r="C1288" s="3"/>
    </row>
    <row r="1289" spans="3:3" x14ac:dyDescent="0.25">
      <c r="C1289" s="3"/>
    </row>
    <row r="1290" spans="3:3" x14ac:dyDescent="0.25">
      <c r="C1290" s="3"/>
    </row>
    <row r="1291" spans="3:3" x14ac:dyDescent="0.25">
      <c r="C1291" s="3"/>
    </row>
    <row r="1292" spans="3:3" x14ac:dyDescent="0.25">
      <c r="C1292" s="3"/>
    </row>
    <row r="1293" spans="3:3" x14ac:dyDescent="0.25">
      <c r="C1293" s="3"/>
    </row>
    <row r="1294" spans="3:3" x14ac:dyDescent="0.25">
      <c r="C1294" s="3"/>
    </row>
    <row r="1295" spans="3:3" x14ac:dyDescent="0.25">
      <c r="C1295" s="3"/>
    </row>
    <row r="1296" spans="3:3" x14ac:dyDescent="0.25">
      <c r="C1296" s="3"/>
    </row>
    <row r="1297" spans="3:3" x14ac:dyDescent="0.25">
      <c r="C1297" s="3"/>
    </row>
    <row r="1298" spans="3:3" x14ac:dyDescent="0.25">
      <c r="C1298" s="3"/>
    </row>
    <row r="1299" spans="3:3" x14ac:dyDescent="0.25">
      <c r="C1299" s="3"/>
    </row>
    <row r="1300" spans="3:3" x14ac:dyDescent="0.25">
      <c r="C1300" s="3"/>
    </row>
    <row r="1301" spans="3:3" x14ac:dyDescent="0.25">
      <c r="C1301" s="3"/>
    </row>
    <row r="1302" spans="3:3" x14ac:dyDescent="0.25">
      <c r="C1302" s="3"/>
    </row>
    <row r="1303" spans="3:3" x14ac:dyDescent="0.25">
      <c r="C1303" s="3"/>
    </row>
    <row r="1304" spans="3:3" x14ac:dyDescent="0.25">
      <c r="C1304" s="3"/>
    </row>
    <row r="1305" spans="3:3" x14ac:dyDescent="0.25">
      <c r="C1305" s="3"/>
    </row>
    <row r="1306" spans="3:3" x14ac:dyDescent="0.25">
      <c r="C1306" s="3"/>
    </row>
    <row r="1307" spans="3:3" x14ac:dyDescent="0.25">
      <c r="C1307" s="3"/>
    </row>
    <row r="1308" spans="3:3" x14ac:dyDescent="0.25">
      <c r="C1308" s="3"/>
    </row>
    <row r="1309" spans="3:3" x14ac:dyDescent="0.25">
      <c r="C1309" s="3"/>
    </row>
    <row r="1310" spans="3:3" x14ac:dyDescent="0.25">
      <c r="C1310" s="3"/>
    </row>
    <row r="1311" spans="3:3" x14ac:dyDescent="0.25">
      <c r="C1311" s="3"/>
    </row>
    <row r="1312" spans="3:3" x14ac:dyDescent="0.25">
      <c r="C1312" s="3"/>
    </row>
    <row r="1313" spans="3:3" x14ac:dyDescent="0.25">
      <c r="C1313" s="3"/>
    </row>
    <row r="1314" spans="3:3" x14ac:dyDescent="0.25">
      <c r="C1314" s="3"/>
    </row>
    <row r="1315" spans="3:3" x14ac:dyDescent="0.25">
      <c r="C1315" s="3"/>
    </row>
    <row r="1316" spans="3:3" x14ac:dyDescent="0.25">
      <c r="C1316" s="3"/>
    </row>
    <row r="1317" spans="3:3" x14ac:dyDescent="0.25">
      <c r="C1317" s="3"/>
    </row>
    <row r="1318" spans="3:3" x14ac:dyDescent="0.25">
      <c r="C1318" s="3"/>
    </row>
    <row r="1319" spans="3:3" x14ac:dyDescent="0.25">
      <c r="C1319" s="3"/>
    </row>
    <row r="1320" spans="3:3" x14ac:dyDescent="0.25">
      <c r="C1320" s="3"/>
    </row>
    <row r="1321" spans="3:3" x14ac:dyDescent="0.25">
      <c r="C1321" s="3"/>
    </row>
    <row r="1322" spans="3:3" x14ac:dyDescent="0.25">
      <c r="C1322" s="3"/>
    </row>
    <row r="1323" spans="3:3" x14ac:dyDescent="0.25">
      <c r="C1323" s="3"/>
    </row>
    <row r="1324" spans="3:3" x14ac:dyDescent="0.25">
      <c r="C1324" s="3"/>
    </row>
    <row r="1325" spans="3:3" x14ac:dyDescent="0.25">
      <c r="C1325" s="3"/>
    </row>
    <row r="1326" spans="3:3" x14ac:dyDescent="0.25">
      <c r="C1326" s="3"/>
    </row>
    <row r="1327" spans="3:3" x14ac:dyDescent="0.25">
      <c r="C1327" s="3"/>
    </row>
    <row r="1328" spans="3:3" x14ac:dyDescent="0.25">
      <c r="C1328" s="3"/>
    </row>
    <row r="1329" spans="3:3" x14ac:dyDescent="0.25">
      <c r="C1329" s="3"/>
    </row>
    <row r="1330" spans="3:3" x14ac:dyDescent="0.25">
      <c r="C1330" s="3"/>
    </row>
    <row r="1331" spans="3:3" x14ac:dyDescent="0.25">
      <c r="C1331" s="3"/>
    </row>
    <row r="1332" spans="3:3" x14ac:dyDescent="0.25">
      <c r="C1332" s="3"/>
    </row>
    <row r="1333" spans="3:3" x14ac:dyDescent="0.25">
      <c r="C1333" s="3"/>
    </row>
    <row r="1334" spans="3:3" x14ac:dyDescent="0.25">
      <c r="C1334" s="3"/>
    </row>
    <row r="1335" spans="3:3" x14ac:dyDescent="0.25">
      <c r="C1335" s="3"/>
    </row>
    <row r="1336" spans="3:3" x14ac:dyDescent="0.25">
      <c r="C1336" s="3"/>
    </row>
    <row r="1337" spans="3:3" x14ac:dyDescent="0.25">
      <c r="C1337" s="3"/>
    </row>
    <row r="1338" spans="3:3" x14ac:dyDescent="0.25">
      <c r="C1338" s="3"/>
    </row>
    <row r="1339" spans="3:3" x14ac:dyDescent="0.25">
      <c r="C1339" s="3"/>
    </row>
    <row r="1340" spans="3:3" x14ac:dyDescent="0.25">
      <c r="C1340" s="3"/>
    </row>
    <row r="1341" spans="3:3" x14ac:dyDescent="0.25">
      <c r="C1341" s="3"/>
    </row>
    <row r="1342" spans="3:3" x14ac:dyDescent="0.25">
      <c r="C1342" s="3"/>
    </row>
    <row r="1343" spans="3:3" x14ac:dyDescent="0.25">
      <c r="C1343" s="3"/>
    </row>
    <row r="1344" spans="3:3" x14ac:dyDescent="0.25">
      <c r="C1344" s="3"/>
    </row>
    <row r="1345" spans="3:3" x14ac:dyDescent="0.25">
      <c r="C1345" s="3"/>
    </row>
    <row r="1346" spans="3:3" x14ac:dyDescent="0.25">
      <c r="C1346" s="3"/>
    </row>
    <row r="1347" spans="3:3" x14ac:dyDescent="0.25">
      <c r="C1347" s="3"/>
    </row>
    <row r="1348" spans="3:3" x14ac:dyDescent="0.25">
      <c r="C1348" s="3"/>
    </row>
    <row r="1349" spans="3:3" x14ac:dyDescent="0.25">
      <c r="C1349" s="3"/>
    </row>
    <row r="1350" spans="3:3" x14ac:dyDescent="0.25">
      <c r="C1350" s="3"/>
    </row>
    <row r="1351" spans="3:3" x14ac:dyDescent="0.25">
      <c r="C1351" s="3"/>
    </row>
    <row r="1352" spans="3:3" x14ac:dyDescent="0.25">
      <c r="C1352" s="3"/>
    </row>
    <row r="1353" spans="3:3" x14ac:dyDescent="0.25">
      <c r="C1353" s="3"/>
    </row>
    <row r="1354" spans="3:3" x14ac:dyDescent="0.25">
      <c r="C1354" s="3"/>
    </row>
    <row r="1355" spans="3:3" x14ac:dyDescent="0.25">
      <c r="C1355" s="3"/>
    </row>
    <row r="1356" spans="3:3" x14ac:dyDescent="0.25">
      <c r="C1356" s="3"/>
    </row>
    <row r="1357" spans="3:3" x14ac:dyDescent="0.25">
      <c r="C1357" s="3"/>
    </row>
    <row r="1358" spans="3:3" x14ac:dyDescent="0.25">
      <c r="C1358" s="3"/>
    </row>
    <row r="1359" spans="3:3" x14ac:dyDescent="0.25">
      <c r="C1359" s="3"/>
    </row>
    <row r="1360" spans="3:3" x14ac:dyDescent="0.25">
      <c r="C1360" s="3"/>
    </row>
    <row r="1361" spans="3:3" x14ac:dyDescent="0.25">
      <c r="C1361" s="3"/>
    </row>
    <row r="1362" spans="3:3" x14ac:dyDescent="0.25">
      <c r="C1362" s="3"/>
    </row>
    <row r="1363" spans="3:3" x14ac:dyDescent="0.25">
      <c r="C1363" s="3"/>
    </row>
    <row r="1364" spans="3:3" x14ac:dyDescent="0.25">
      <c r="C1364" s="3"/>
    </row>
    <row r="1365" spans="3:3" x14ac:dyDescent="0.25">
      <c r="C1365" s="3"/>
    </row>
    <row r="1366" spans="3:3" x14ac:dyDescent="0.25">
      <c r="C1366" s="3"/>
    </row>
    <row r="1367" spans="3:3" x14ac:dyDescent="0.25">
      <c r="C1367" s="3"/>
    </row>
    <row r="1368" spans="3:3" x14ac:dyDescent="0.25">
      <c r="C1368" s="3"/>
    </row>
    <row r="1369" spans="3:3" x14ac:dyDescent="0.25">
      <c r="C1369" s="3"/>
    </row>
    <row r="1370" spans="3:3" x14ac:dyDescent="0.25">
      <c r="C1370" s="3"/>
    </row>
    <row r="1371" spans="3:3" x14ac:dyDescent="0.25">
      <c r="C1371" s="3"/>
    </row>
    <row r="1372" spans="3:3" x14ac:dyDescent="0.25">
      <c r="C1372" s="3"/>
    </row>
    <row r="1373" spans="3:3" x14ac:dyDescent="0.25">
      <c r="C1373" s="3"/>
    </row>
    <row r="1374" spans="3:3" x14ac:dyDescent="0.25">
      <c r="C1374" s="3"/>
    </row>
    <row r="1375" spans="3:3" x14ac:dyDescent="0.25">
      <c r="C1375" s="3"/>
    </row>
    <row r="1376" spans="3:3" x14ac:dyDescent="0.25">
      <c r="C1376" s="3"/>
    </row>
    <row r="1377" spans="3:3" x14ac:dyDescent="0.25">
      <c r="C1377" s="3"/>
    </row>
    <row r="1378" spans="3:3" x14ac:dyDescent="0.25">
      <c r="C1378" s="3"/>
    </row>
    <row r="1379" spans="3:3" x14ac:dyDescent="0.25">
      <c r="C1379" s="3"/>
    </row>
    <row r="1380" spans="3:3" x14ac:dyDescent="0.25">
      <c r="C1380" s="3"/>
    </row>
    <row r="1381" spans="3:3" x14ac:dyDescent="0.25">
      <c r="C1381" s="3"/>
    </row>
    <row r="1382" spans="3:3" x14ac:dyDescent="0.25">
      <c r="C1382" s="3"/>
    </row>
    <row r="1383" spans="3:3" x14ac:dyDescent="0.25">
      <c r="C1383" s="3"/>
    </row>
    <row r="1384" spans="3:3" x14ac:dyDescent="0.25">
      <c r="C1384" s="3"/>
    </row>
    <row r="1385" spans="3:3" x14ac:dyDescent="0.25">
      <c r="C1385" s="3"/>
    </row>
    <row r="1386" spans="3:3" x14ac:dyDescent="0.25">
      <c r="C1386" s="3"/>
    </row>
    <row r="1387" spans="3:3" x14ac:dyDescent="0.25">
      <c r="C1387" s="3"/>
    </row>
    <row r="1388" spans="3:3" x14ac:dyDescent="0.25">
      <c r="C1388" s="3"/>
    </row>
    <row r="1389" spans="3:3" x14ac:dyDescent="0.25">
      <c r="C1389" s="3"/>
    </row>
    <row r="1390" spans="3:3" x14ac:dyDescent="0.25">
      <c r="C1390" s="3"/>
    </row>
    <row r="1391" spans="3:3" x14ac:dyDescent="0.25">
      <c r="C1391" s="3"/>
    </row>
    <row r="1392" spans="3:3" x14ac:dyDescent="0.25">
      <c r="C1392" s="3"/>
    </row>
    <row r="1393" spans="3:3" x14ac:dyDescent="0.25">
      <c r="C1393" s="3"/>
    </row>
    <row r="1394" spans="3:3" x14ac:dyDescent="0.25">
      <c r="C1394" s="3"/>
    </row>
    <row r="1395" spans="3:3" x14ac:dyDescent="0.25">
      <c r="C1395" s="3"/>
    </row>
    <row r="1396" spans="3:3" x14ac:dyDescent="0.25">
      <c r="C1396" s="3"/>
    </row>
    <row r="1397" spans="3:3" x14ac:dyDescent="0.25">
      <c r="C1397" s="3"/>
    </row>
    <row r="1398" spans="3:3" x14ac:dyDescent="0.25">
      <c r="C1398" s="3"/>
    </row>
    <row r="1399" spans="3:3" x14ac:dyDescent="0.25">
      <c r="C1399" s="3"/>
    </row>
    <row r="1400" spans="3:3" x14ac:dyDescent="0.25">
      <c r="C1400" s="3"/>
    </row>
    <row r="1401" spans="3:3" x14ac:dyDescent="0.25">
      <c r="C1401" s="3"/>
    </row>
    <row r="1402" spans="3:3" x14ac:dyDescent="0.25">
      <c r="C1402" s="3"/>
    </row>
    <row r="1403" spans="3:3" x14ac:dyDescent="0.25">
      <c r="C1403" s="3"/>
    </row>
    <row r="1404" spans="3:3" x14ac:dyDescent="0.25">
      <c r="C1404" s="3"/>
    </row>
    <row r="1405" spans="3:3" x14ac:dyDescent="0.25">
      <c r="C1405" s="3"/>
    </row>
    <row r="1406" spans="3:3" x14ac:dyDescent="0.25">
      <c r="C1406" s="3"/>
    </row>
    <row r="1407" spans="3:3" x14ac:dyDescent="0.25">
      <c r="C1407" s="3"/>
    </row>
    <row r="1408" spans="3:3" x14ac:dyDescent="0.25">
      <c r="C1408" s="3"/>
    </row>
    <row r="1409" spans="3:3" x14ac:dyDescent="0.25">
      <c r="C1409" s="3"/>
    </row>
    <row r="1410" spans="3:3" x14ac:dyDescent="0.25">
      <c r="C1410" s="3"/>
    </row>
    <row r="1411" spans="3:3" x14ac:dyDescent="0.25">
      <c r="C1411" s="3"/>
    </row>
    <row r="1412" spans="3:3" x14ac:dyDescent="0.25">
      <c r="C1412" s="3"/>
    </row>
    <row r="1413" spans="3:3" x14ac:dyDescent="0.25">
      <c r="C1413" s="3"/>
    </row>
    <row r="1414" spans="3:3" x14ac:dyDescent="0.25">
      <c r="C1414" s="3"/>
    </row>
    <row r="1415" spans="3:3" x14ac:dyDescent="0.25">
      <c r="C1415" s="3"/>
    </row>
    <row r="1416" spans="3:3" x14ac:dyDescent="0.25">
      <c r="C1416" s="3"/>
    </row>
    <row r="1417" spans="3:3" x14ac:dyDescent="0.25">
      <c r="C1417" s="3"/>
    </row>
    <row r="1418" spans="3:3" x14ac:dyDescent="0.25">
      <c r="C1418" s="3"/>
    </row>
    <row r="1419" spans="3:3" x14ac:dyDescent="0.25">
      <c r="C1419" s="3"/>
    </row>
    <row r="1420" spans="3:3" x14ac:dyDescent="0.25">
      <c r="C1420" s="3"/>
    </row>
    <row r="1421" spans="3:3" x14ac:dyDescent="0.25">
      <c r="C1421" s="3"/>
    </row>
    <row r="1422" spans="3:3" x14ac:dyDescent="0.25">
      <c r="C1422" s="3"/>
    </row>
    <row r="1423" spans="3:3" x14ac:dyDescent="0.25">
      <c r="C1423" s="3"/>
    </row>
    <row r="1424" spans="3:3" x14ac:dyDescent="0.25">
      <c r="C1424" s="3"/>
    </row>
    <row r="1425" spans="3:3" x14ac:dyDescent="0.25">
      <c r="C1425" s="3"/>
    </row>
    <row r="1426" spans="3:3" x14ac:dyDescent="0.25">
      <c r="C1426" s="3"/>
    </row>
    <row r="1427" spans="3:3" x14ac:dyDescent="0.25">
      <c r="C1427" s="3"/>
    </row>
    <row r="1428" spans="3:3" x14ac:dyDescent="0.25">
      <c r="C1428" s="3"/>
    </row>
    <row r="1429" spans="3:3" x14ac:dyDescent="0.25">
      <c r="C1429" s="3"/>
    </row>
    <row r="1430" spans="3:3" x14ac:dyDescent="0.25">
      <c r="C1430" s="3"/>
    </row>
    <row r="1431" spans="3:3" x14ac:dyDescent="0.25">
      <c r="C1431" s="3"/>
    </row>
    <row r="1432" spans="3:3" x14ac:dyDescent="0.25">
      <c r="C1432" s="3"/>
    </row>
    <row r="1433" spans="3:3" x14ac:dyDescent="0.25">
      <c r="C1433" s="3"/>
    </row>
    <row r="1434" spans="3:3" x14ac:dyDescent="0.25">
      <c r="C1434" s="3"/>
    </row>
    <row r="1435" spans="3:3" x14ac:dyDescent="0.25">
      <c r="C1435" s="3"/>
    </row>
    <row r="1436" spans="3:3" x14ac:dyDescent="0.25">
      <c r="C1436" s="3"/>
    </row>
    <row r="1437" spans="3:3" x14ac:dyDescent="0.25">
      <c r="C1437" s="3"/>
    </row>
    <row r="1438" spans="3:3" x14ac:dyDescent="0.25">
      <c r="C1438" s="3"/>
    </row>
    <row r="1439" spans="3:3" x14ac:dyDescent="0.25">
      <c r="C1439" s="3"/>
    </row>
    <row r="1440" spans="3:3" x14ac:dyDescent="0.25">
      <c r="C1440" s="3"/>
    </row>
    <row r="1441" spans="3:3" x14ac:dyDescent="0.25">
      <c r="C1441" s="3"/>
    </row>
    <row r="1442" spans="3:3" x14ac:dyDescent="0.25">
      <c r="C1442" s="3"/>
    </row>
    <row r="1443" spans="3:3" x14ac:dyDescent="0.25">
      <c r="C1443" s="3"/>
    </row>
    <row r="1444" spans="3:3" x14ac:dyDescent="0.25">
      <c r="C1444" s="3"/>
    </row>
    <row r="1445" spans="3:3" x14ac:dyDescent="0.25">
      <c r="C1445" s="3"/>
    </row>
    <row r="1446" spans="3:3" x14ac:dyDescent="0.25">
      <c r="C1446" s="3"/>
    </row>
    <row r="1447" spans="3:3" x14ac:dyDescent="0.25">
      <c r="C1447" s="3"/>
    </row>
    <row r="1448" spans="3:3" x14ac:dyDescent="0.25">
      <c r="C1448" s="3"/>
    </row>
    <row r="1449" spans="3:3" x14ac:dyDescent="0.25">
      <c r="C1449" s="3"/>
    </row>
    <row r="1450" spans="3:3" x14ac:dyDescent="0.25">
      <c r="C1450" s="3"/>
    </row>
    <row r="1451" spans="3:3" x14ac:dyDescent="0.25">
      <c r="C1451" s="3"/>
    </row>
    <row r="1452" spans="3:3" x14ac:dyDescent="0.25">
      <c r="C1452" s="3"/>
    </row>
    <row r="1453" spans="3:3" x14ac:dyDescent="0.25">
      <c r="C1453" s="3"/>
    </row>
    <row r="1454" spans="3:3" x14ac:dyDescent="0.25">
      <c r="C1454" s="3"/>
    </row>
    <row r="1455" spans="3:3" x14ac:dyDescent="0.25">
      <c r="C1455" s="3"/>
    </row>
    <row r="1456" spans="3:3" x14ac:dyDescent="0.25">
      <c r="C1456" s="3"/>
    </row>
    <row r="1457" spans="3:3" x14ac:dyDescent="0.25">
      <c r="C1457" s="3"/>
    </row>
    <row r="1458" spans="3:3" x14ac:dyDescent="0.25">
      <c r="C1458" s="3"/>
    </row>
    <row r="1459" spans="3:3" x14ac:dyDescent="0.25">
      <c r="C1459" s="3"/>
    </row>
    <row r="1460" spans="3:3" x14ac:dyDescent="0.25">
      <c r="C1460" s="3"/>
    </row>
    <row r="1461" spans="3:3" x14ac:dyDescent="0.25">
      <c r="C1461" s="3"/>
    </row>
    <row r="1462" spans="3:3" x14ac:dyDescent="0.25">
      <c r="C1462" s="3"/>
    </row>
    <row r="1463" spans="3:3" x14ac:dyDescent="0.25">
      <c r="C1463" s="3"/>
    </row>
    <row r="1464" spans="3:3" x14ac:dyDescent="0.25">
      <c r="C1464" s="3"/>
    </row>
    <row r="1465" spans="3:3" x14ac:dyDescent="0.25">
      <c r="C1465" s="3"/>
    </row>
    <row r="1466" spans="3:3" x14ac:dyDescent="0.25">
      <c r="C1466" s="3"/>
    </row>
    <row r="1467" spans="3:3" x14ac:dyDescent="0.25">
      <c r="C1467" s="3"/>
    </row>
    <row r="1468" spans="3:3" x14ac:dyDescent="0.25">
      <c r="C1468" s="3"/>
    </row>
    <row r="1469" spans="3:3" x14ac:dyDescent="0.25">
      <c r="C1469" s="3"/>
    </row>
    <row r="1470" spans="3:3" x14ac:dyDescent="0.25">
      <c r="C1470" s="3"/>
    </row>
    <row r="1471" spans="3:3" x14ac:dyDescent="0.25">
      <c r="C1471" s="3"/>
    </row>
    <row r="1472" spans="3:3" x14ac:dyDescent="0.25">
      <c r="C1472" s="3"/>
    </row>
    <row r="1473" spans="3:3" x14ac:dyDescent="0.25">
      <c r="C1473" s="3"/>
    </row>
    <row r="1474" spans="3:3" x14ac:dyDescent="0.25">
      <c r="C1474" s="3"/>
    </row>
    <row r="1475" spans="3:3" x14ac:dyDescent="0.25">
      <c r="C1475" s="3"/>
    </row>
    <row r="1476" spans="3:3" x14ac:dyDescent="0.25">
      <c r="C1476" s="3"/>
    </row>
    <row r="1477" spans="3:3" x14ac:dyDescent="0.25">
      <c r="C1477" s="3"/>
    </row>
    <row r="1478" spans="3:3" x14ac:dyDescent="0.25">
      <c r="C1478" s="3"/>
    </row>
    <row r="1479" spans="3:3" x14ac:dyDescent="0.25">
      <c r="C1479" s="3"/>
    </row>
    <row r="1480" spans="3:3" x14ac:dyDescent="0.25">
      <c r="C1480" s="3"/>
    </row>
    <row r="1481" spans="3:3" x14ac:dyDescent="0.25">
      <c r="C1481" s="3"/>
    </row>
    <row r="1482" spans="3:3" x14ac:dyDescent="0.25">
      <c r="C1482" s="3"/>
    </row>
    <row r="1483" spans="3:3" x14ac:dyDescent="0.25">
      <c r="C1483" s="3"/>
    </row>
    <row r="1484" spans="3:3" x14ac:dyDescent="0.25">
      <c r="C1484" s="3"/>
    </row>
    <row r="1485" spans="3:3" x14ac:dyDescent="0.25">
      <c r="C1485" s="3"/>
    </row>
    <row r="1486" spans="3:3" x14ac:dyDescent="0.25">
      <c r="C1486" s="3"/>
    </row>
    <row r="1487" spans="3:3" x14ac:dyDescent="0.25">
      <c r="C1487" s="3"/>
    </row>
    <row r="1488" spans="3:3" x14ac:dyDescent="0.25">
      <c r="C1488" s="3"/>
    </row>
    <row r="1489" spans="3:3" x14ac:dyDescent="0.25">
      <c r="C1489" s="3"/>
    </row>
    <row r="1490" spans="3:3" x14ac:dyDescent="0.25">
      <c r="C1490" s="3"/>
    </row>
    <row r="1491" spans="3:3" x14ac:dyDescent="0.25">
      <c r="C1491" s="3"/>
    </row>
    <row r="1492" spans="3:3" x14ac:dyDescent="0.25">
      <c r="C1492" s="3"/>
    </row>
    <row r="1493" spans="3:3" x14ac:dyDescent="0.25">
      <c r="C1493" s="3"/>
    </row>
    <row r="1494" spans="3:3" x14ac:dyDescent="0.25">
      <c r="C1494" s="3"/>
    </row>
    <row r="1495" spans="3:3" x14ac:dyDescent="0.25">
      <c r="C1495" s="3"/>
    </row>
    <row r="1496" spans="3:3" x14ac:dyDescent="0.25">
      <c r="C1496" s="3"/>
    </row>
    <row r="1497" spans="3:3" x14ac:dyDescent="0.25">
      <c r="C1497" s="3"/>
    </row>
    <row r="1498" spans="3:3" x14ac:dyDescent="0.25">
      <c r="C1498" s="3"/>
    </row>
    <row r="1499" spans="3:3" x14ac:dyDescent="0.25">
      <c r="C1499" s="3"/>
    </row>
    <row r="1500" spans="3:3" x14ac:dyDescent="0.25">
      <c r="C1500" s="3"/>
    </row>
    <row r="1501" spans="3:3" x14ac:dyDescent="0.25">
      <c r="C1501" s="3"/>
    </row>
    <row r="1502" spans="3:3" x14ac:dyDescent="0.25">
      <c r="C1502" s="3"/>
    </row>
    <row r="1503" spans="3:3" x14ac:dyDescent="0.25">
      <c r="C1503" s="3"/>
    </row>
    <row r="1504" spans="3:3" x14ac:dyDescent="0.25">
      <c r="C1504" s="3"/>
    </row>
    <row r="1505" spans="3:3" x14ac:dyDescent="0.25">
      <c r="C1505" s="3"/>
    </row>
    <row r="1506" spans="3:3" x14ac:dyDescent="0.25">
      <c r="C1506" s="3"/>
    </row>
    <row r="1507" spans="3:3" x14ac:dyDescent="0.25">
      <c r="C1507" s="3"/>
    </row>
    <row r="1508" spans="3:3" x14ac:dyDescent="0.25">
      <c r="C1508" s="3"/>
    </row>
    <row r="1509" spans="3:3" x14ac:dyDescent="0.25">
      <c r="C1509" s="3"/>
    </row>
    <row r="1510" spans="3:3" x14ac:dyDescent="0.25">
      <c r="C1510" s="3"/>
    </row>
    <row r="1511" spans="3:3" x14ac:dyDescent="0.25">
      <c r="C1511" s="3"/>
    </row>
    <row r="1512" spans="3:3" x14ac:dyDescent="0.25">
      <c r="C1512" s="3"/>
    </row>
    <row r="1513" spans="3:3" x14ac:dyDescent="0.25">
      <c r="C1513" s="3"/>
    </row>
    <row r="1514" spans="3:3" x14ac:dyDescent="0.25">
      <c r="C1514" s="3"/>
    </row>
    <row r="1515" spans="3:3" x14ac:dyDescent="0.25">
      <c r="C1515" s="3"/>
    </row>
    <row r="1516" spans="3:3" x14ac:dyDescent="0.25">
      <c r="C1516" s="3"/>
    </row>
    <row r="1517" spans="3:3" x14ac:dyDescent="0.25">
      <c r="C1517" s="3"/>
    </row>
    <row r="1518" spans="3:3" x14ac:dyDescent="0.25">
      <c r="C1518" s="3"/>
    </row>
    <row r="1519" spans="3:3" x14ac:dyDescent="0.25">
      <c r="C1519" s="3"/>
    </row>
    <row r="1520" spans="3:3" x14ac:dyDescent="0.25">
      <c r="C1520" s="3"/>
    </row>
    <row r="1521" spans="3:3" x14ac:dyDescent="0.25">
      <c r="C1521" s="3"/>
    </row>
    <row r="1522" spans="3:3" x14ac:dyDescent="0.25">
      <c r="C1522" s="3"/>
    </row>
    <row r="1523" spans="3:3" x14ac:dyDescent="0.25">
      <c r="C1523" s="3"/>
    </row>
    <row r="1524" spans="3:3" x14ac:dyDescent="0.25">
      <c r="C1524" s="3"/>
    </row>
    <row r="1525" spans="3:3" x14ac:dyDescent="0.25">
      <c r="C1525" s="3"/>
    </row>
    <row r="1526" spans="3:3" x14ac:dyDescent="0.25">
      <c r="C1526" s="3"/>
    </row>
    <row r="1527" spans="3:3" x14ac:dyDescent="0.25">
      <c r="C1527" s="3"/>
    </row>
    <row r="1528" spans="3:3" x14ac:dyDescent="0.25">
      <c r="C1528" s="3"/>
    </row>
    <row r="1529" spans="3:3" x14ac:dyDescent="0.25">
      <c r="C1529" s="3"/>
    </row>
    <row r="1530" spans="3:3" x14ac:dyDescent="0.25">
      <c r="C1530" s="3"/>
    </row>
    <row r="1531" spans="3:3" x14ac:dyDescent="0.25">
      <c r="C1531" s="3"/>
    </row>
    <row r="1532" spans="3:3" x14ac:dyDescent="0.25">
      <c r="C1532" s="3"/>
    </row>
    <row r="1533" spans="3:3" x14ac:dyDescent="0.25">
      <c r="C1533" s="3"/>
    </row>
    <row r="1534" spans="3:3" x14ac:dyDescent="0.25">
      <c r="C1534" s="3"/>
    </row>
    <row r="1535" spans="3:3" x14ac:dyDescent="0.25">
      <c r="C1535" s="3"/>
    </row>
    <row r="1536" spans="3:3" x14ac:dyDescent="0.25">
      <c r="C1536" s="3"/>
    </row>
    <row r="1537" spans="3:3" x14ac:dyDescent="0.25">
      <c r="C1537" s="3"/>
    </row>
    <row r="1538" spans="3:3" x14ac:dyDescent="0.25">
      <c r="C1538" s="3"/>
    </row>
    <row r="1539" spans="3:3" x14ac:dyDescent="0.25">
      <c r="C1539" s="3"/>
    </row>
    <row r="1540" spans="3:3" x14ac:dyDescent="0.25">
      <c r="C1540" s="3"/>
    </row>
    <row r="1541" spans="3:3" x14ac:dyDescent="0.25">
      <c r="C1541" s="3"/>
    </row>
    <row r="1542" spans="3:3" x14ac:dyDescent="0.25">
      <c r="C1542" s="3"/>
    </row>
    <row r="1543" spans="3:3" x14ac:dyDescent="0.25">
      <c r="C1543" s="3"/>
    </row>
    <row r="1544" spans="3:3" x14ac:dyDescent="0.25">
      <c r="C1544" s="3"/>
    </row>
    <row r="1545" spans="3:3" x14ac:dyDescent="0.25">
      <c r="C1545" s="3"/>
    </row>
    <row r="1546" spans="3:3" x14ac:dyDescent="0.25">
      <c r="C1546" s="3"/>
    </row>
    <row r="1547" spans="3:3" x14ac:dyDescent="0.25">
      <c r="C1547" s="3"/>
    </row>
    <row r="1548" spans="3:3" x14ac:dyDescent="0.25">
      <c r="C1548" s="3"/>
    </row>
    <row r="1549" spans="3:3" x14ac:dyDescent="0.25">
      <c r="C1549" s="3"/>
    </row>
    <row r="1550" spans="3:3" x14ac:dyDescent="0.25">
      <c r="C1550" s="3"/>
    </row>
    <row r="1551" spans="3:3" x14ac:dyDescent="0.25">
      <c r="C1551" s="3"/>
    </row>
    <row r="1552" spans="3:3" x14ac:dyDescent="0.25">
      <c r="C1552" s="3"/>
    </row>
    <row r="1553" spans="3:3" x14ac:dyDescent="0.25">
      <c r="C1553" s="3"/>
    </row>
    <row r="1554" spans="3:3" x14ac:dyDescent="0.25">
      <c r="C1554" s="3"/>
    </row>
    <row r="1555" spans="3:3" x14ac:dyDescent="0.25">
      <c r="C1555" s="3"/>
    </row>
    <row r="1556" spans="3:3" x14ac:dyDescent="0.25">
      <c r="C1556" s="3"/>
    </row>
    <row r="1557" spans="3:3" x14ac:dyDescent="0.25">
      <c r="C1557" s="3"/>
    </row>
    <row r="1558" spans="3:3" x14ac:dyDescent="0.25">
      <c r="C1558" s="3"/>
    </row>
    <row r="1559" spans="3:3" x14ac:dyDescent="0.25">
      <c r="C1559" s="3"/>
    </row>
    <row r="1560" spans="3:3" x14ac:dyDescent="0.25">
      <c r="C1560" s="3"/>
    </row>
    <row r="1561" spans="3:3" x14ac:dyDescent="0.25">
      <c r="C1561" s="3"/>
    </row>
    <row r="1562" spans="3:3" x14ac:dyDescent="0.25">
      <c r="C1562" s="3"/>
    </row>
    <row r="1563" spans="3:3" x14ac:dyDescent="0.25">
      <c r="C1563" s="3"/>
    </row>
    <row r="1564" spans="3:3" x14ac:dyDescent="0.25">
      <c r="C1564" s="3"/>
    </row>
    <row r="1565" spans="3:3" x14ac:dyDescent="0.25">
      <c r="C1565" s="3"/>
    </row>
    <row r="1566" spans="3:3" x14ac:dyDescent="0.25">
      <c r="C1566" s="3"/>
    </row>
    <row r="1567" spans="3:3" x14ac:dyDescent="0.25">
      <c r="C1567" s="3"/>
    </row>
    <row r="1568" spans="3:3" x14ac:dyDescent="0.25">
      <c r="C1568" s="3"/>
    </row>
    <row r="1569" spans="3:3" x14ac:dyDescent="0.25">
      <c r="C1569" s="3"/>
    </row>
    <row r="1570" spans="3:3" x14ac:dyDescent="0.25">
      <c r="C1570" s="3"/>
    </row>
    <row r="1571" spans="3:3" x14ac:dyDescent="0.25">
      <c r="C1571" s="3"/>
    </row>
    <row r="1572" spans="3:3" x14ac:dyDescent="0.25">
      <c r="C1572" s="3"/>
    </row>
    <row r="1573" spans="3:3" x14ac:dyDescent="0.25">
      <c r="C1573" s="3"/>
    </row>
    <row r="1574" spans="3:3" x14ac:dyDescent="0.25">
      <c r="C1574" s="3"/>
    </row>
    <row r="1575" spans="3:3" x14ac:dyDescent="0.25">
      <c r="C1575" s="3"/>
    </row>
    <row r="1576" spans="3:3" x14ac:dyDescent="0.25">
      <c r="C1576" s="3"/>
    </row>
    <row r="1577" spans="3:3" x14ac:dyDescent="0.25">
      <c r="C1577" s="3"/>
    </row>
    <row r="1578" spans="3:3" x14ac:dyDescent="0.25">
      <c r="C1578" s="3"/>
    </row>
    <row r="1579" spans="3:3" x14ac:dyDescent="0.25">
      <c r="C1579" s="3"/>
    </row>
    <row r="1580" spans="3:3" x14ac:dyDescent="0.25">
      <c r="C1580" s="3"/>
    </row>
    <row r="1581" spans="3:3" x14ac:dyDescent="0.25">
      <c r="C1581" s="3"/>
    </row>
    <row r="1582" spans="3:3" x14ac:dyDescent="0.25">
      <c r="C1582" s="3"/>
    </row>
    <row r="1583" spans="3:3" x14ac:dyDescent="0.25">
      <c r="C1583" s="3"/>
    </row>
    <row r="1584" spans="3:3" x14ac:dyDescent="0.25">
      <c r="C1584" s="3"/>
    </row>
    <row r="1585" spans="3:3" x14ac:dyDescent="0.25">
      <c r="C1585" s="3"/>
    </row>
    <row r="1586" spans="3:3" x14ac:dyDescent="0.25">
      <c r="C1586" s="3"/>
    </row>
    <row r="1587" spans="3:3" x14ac:dyDescent="0.25">
      <c r="C1587" s="3"/>
    </row>
    <row r="1588" spans="3:3" x14ac:dyDescent="0.25">
      <c r="C1588" s="3"/>
    </row>
    <row r="1589" spans="3:3" x14ac:dyDescent="0.25">
      <c r="C1589" s="3"/>
    </row>
    <row r="1590" spans="3:3" x14ac:dyDescent="0.25">
      <c r="C1590" s="3"/>
    </row>
    <row r="1591" spans="3:3" x14ac:dyDescent="0.25">
      <c r="C1591" s="3"/>
    </row>
    <row r="1592" spans="3:3" x14ac:dyDescent="0.25">
      <c r="C1592" s="3"/>
    </row>
    <row r="1593" spans="3:3" x14ac:dyDescent="0.25">
      <c r="C1593" s="3"/>
    </row>
    <row r="1594" spans="3:3" x14ac:dyDescent="0.25">
      <c r="C1594" s="3"/>
    </row>
    <row r="1595" spans="3:3" x14ac:dyDescent="0.25">
      <c r="C1595" s="3"/>
    </row>
    <row r="1596" spans="3:3" x14ac:dyDescent="0.25">
      <c r="C1596" s="3"/>
    </row>
    <row r="1597" spans="3:3" x14ac:dyDescent="0.25">
      <c r="C1597" s="3"/>
    </row>
    <row r="1598" spans="3:3" x14ac:dyDescent="0.25">
      <c r="C1598" s="3"/>
    </row>
    <row r="1599" spans="3:3" x14ac:dyDescent="0.25">
      <c r="C1599" s="3"/>
    </row>
    <row r="1600" spans="3:3" x14ac:dyDescent="0.25">
      <c r="C1600" s="3"/>
    </row>
    <row r="1601" spans="3:3" x14ac:dyDescent="0.25">
      <c r="C1601" s="3"/>
    </row>
    <row r="1602" spans="3:3" x14ac:dyDescent="0.25">
      <c r="C1602" s="3"/>
    </row>
    <row r="1603" spans="3:3" x14ac:dyDescent="0.25">
      <c r="C1603" s="3"/>
    </row>
    <row r="1604" spans="3:3" x14ac:dyDescent="0.25">
      <c r="C1604" s="3"/>
    </row>
    <row r="1605" spans="3:3" x14ac:dyDescent="0.25">
      <c r="C1605" s="3"/>
    </row>
    <row r="1606" spans="3:3" x14ac:dyDescent="0.25">
      <c r="C1606" s="3"/>
    </row>
    <row r="1607" spans="3:3" x14ac:dyDescent="0.25">
      <c r="C1607" s="3"/>
    </row>
    <row r="1608" spans="3:3" x14ac:dyDescent="0.25">
      <c r="C1608" s="3"/>
    </row>
    <row r="1609" spans="3:3" x14ac:dyDescent="0.25">
      <c r="C1609" s="3"/>
    </row>
    <row r="1610" spans="3:3" x14ac:dyDescent="0.25">
      <c r="C1610" s="3"/>
    </row>
    <row r="1611" spans="3:3" x14ac:dyDescent="0.25">
      <c r="C1611" s="3"/>
    </row>
    <row r="1612" spans="3:3" x14ac:dyDescent="0.25">
      <c r="C1612" s="3"/>
    </row>
    <row r="1613" spans="3:3" x14ac:dyDescent="0.25">
      <c r="C1613" s="3"/>
    </row>
    <row r="1614" spans="3:3" x14ac:dyDescent="0.25">
      <c r="C1614" s="3"/>
    </row>
    <row r="1615" spans="3:3" x14ac:dyDescent="0.25">
      <c r="C1615" s="3"/>
    </row>
    <row r="1616" spans="3:3" x14ac:dyDescent="0.25">
      <c r="C1616" s="3"/>
    </row>
    <row r="1617" spans="3:3" x14ac:dyDescent="0.25">
      <c r="C1617" s="3"/>
    </row>
    <row r="1618" spans="3:3" x14ac:dyDescent="0.25">
      <c r="C1618" s="3"/>
    </row>
    <row r="1619" spans="3:3" x14ac:dyDescent="0.25">
      <c r="C1619" s="3"/>
    </row>
    <row r="1620" spans="3:3" x14ac:dyDescent="0.25">
      <c r="C1620" s="3"/>
    </row>
    <row r="1621" spans="3:3" x14ac:dyDescent="0.25">
      <c r="C1621" s="3"/>
    </row>
    <row r="1622" spans="3:3" x14ac:dyDescent="0.25">
      <c r="C1622" s="3"/>
    </row>
    <row r="1623" spans="3:3" x14ac:dyDescent="0.25">
      <c r="C1623" s="3"/>
    </row>
    <row r="1624" spans="3:3" x14ac:dyDescent="0.25">
      <c r="C1624" s="3"/>
    </row>
    <row r="1625" spans="3:3" x14ac:dyDescent="0.25">
      <c r="C1625" s="3"/>
    </row>
    <row r="1626" spans="3:3" x14ac:dyDescent="0.25">
      <c r="C1626" s="3"/>
    </row>
    <row r="1627" spans="3:3" x14ac:dyDescent="0.25">
      <c r="C1627" s="3"/>
    </row>
    <row r="1628" spans="3:3" x14ac:dyDescent="0.25">
      <c r="C1628" s="3"/>
    </row>
    <row r="1629" spans="3:3" x14ac:dyDescent="0.25">
      <c r="C1629" s="3"/>
    </row>
    <row r="1630" spans="3:3" x14ac:dyDescent="0.25">
      <c r="C1630" s="3"/>
    </row>
    <row r="1631" spans="3:3" x14ac:dyDescent="0.25">
      <c r="C1631" s="3"/>
    </row>
    <row r="1632" spans="3:3" x14ac:dyDescent="0.25">
      <c r="C1632" s="3"/>
    </row>
    <row r="1633" spans="3:3" x14ac:dyDescent="0.25">
      <c r="C1633" s="3"/>
    </row>
    <row r="1634" spans="3:3" x14ac:dyDescent="0.25">
      <c r="C1634" s="3"/>
    </row>
    <row r="1635" spans="3:3" x14ac:dyDescent="0.25">
      <c r="C1635" s="3"/>
    </row>
    <row r="1636" spans="3:3" x14ac:dyDescent="0.25">
      <c r="C1636" s="3"/>
    </row>
    <row r="1637" spans="3:3" x14ac:dyDescent="0.25">
      <c r="C1637" s="3"/>
    </row>
    <row r="1638" spans="3:3" x14ac:dyDescent="0.25">
      <c r="C1638" s="3"/>
    </row>
    <row r="1639" spans="3:3" x14ac:dyDescent="0.25">
      <c r="C1639" s="3"/>
    </row>
    <row r="1640" spans="3:3" x14ac:dyDescent="0.25">
      <c r="C1640" s="3"/>
    </row>
    <row r="1641" spans="3:3" x14ac:dyDescent="0.25">
      <c r="C1641" s="3"/>
    </row>
    <row r="1642" spans="3:3" x14ac:dyDescent="0.25">
      <c r="C1642" s="3"/>
    </row>
    <row r="1643" spans="3:3" x14ac:dyDescent="0.25">
      <c r="C1643" s="3"/>
    </row>
    <row r="1644" spans="3:3" x14ac:dyDescent="0.25">
      <c r="C1644" s="3"/>
    </row>
    <row r="1645" spans="3:3" x14ac:dyDescent="0.25">
      <c r="C1645" s="3"/>
    </row>
    <row r="1646" spans="3:3" x14ac:dyDescent="0.25">
      <c r="C1646" s="3"/>
    </row>
    <row r="1647" spans="3:3" x14ac:dyDescent="0.25">
      <c r="C1647" s="3"/>
    </row>
    <row r="1648" spans="3:3" x14ac:dyDescent="0.25">
      <c r="C1648" s="3"/>
    </row>
    <row r="1649" spans="3:3" x14ac:dyDescent="0.25">
      <c r="C1649" s="3"/>
    </row>
    <row r="1650" spans="3:3" x14ac:dyDescent="0.25">
      <c r="C1650" s="3"/>
    </row>
    <row r="1651" spans="3:3" x14ac:dyDescent="0.25">
      <c r="C1651" s="3"/>
    </row>
    <row r="1652" spans="3:3" x14ac:dyDescent="0.25">
      <c r="C1652" s="3"/>
    </row>
    <row r="1653" spans="3:3" x14ac:dyDescent="0.25">
      <c r="C1653" s="3"/>
    </row>
    <row r="1654" spans="3:3" x14ac:dyDescent="0.25">
      <c r="C1654" s="3"/>
    </row>
    <row r="1655" spans="3:3" x14ac:dyDescent="0.25">
      <c r="C1655" s="3"/>
    </row>
    <row r="1656" spans="3:3" x14ac:dyDescent="0.25">
      <c r="C1656" s="3"/>
    </row>
    <row r="1657" spans="3:3" x14ac:dyDescent="0.25">
      <c r="C1657" s="3"/>
    </row>
    <row r="1658" spans="3:3" x14ac:dyDescent="0.25">
      <c r="C1658" s="3"/>
    </row>
    <row r="1659" spans="3:3" x14ac:dyDescent="0.25">
      <c r="C1659" s="3"/>
    </row>
    <row r="1660" spans="3:3" x14ac:dyDescent="0.25">
      <c r="C1660" s="3"/>
    </row>
    <row r="1661" spans="3:3" x14ac:dyDescent="0.25">
      <c r="C1661" s="3"/>
    </row>
    <row r="1662" spans="3:3" x14ac:dyDescent="0.25">
      <c r="C1662" s="3"/>
    </row>
    <row r="1663" spans="3:3" x14ac:dyDescent="0.25">
      <c r="C1663" s="3"/>
    </row>
    <row r="1664" spans="3:3" x14ac:dyDescent="0.25">
      <c r="C1664" s="3"/>
    </row>
    <row r="1665" spans="3:3" x14ac:dyDescent="0.25">
      <c r="C1665" s="3"/>
    </row>
    <row r="1666" spans="3:3" x14ac:dyDescent="0.25">
      <c r="C1666" s="3"/>
    </row>
    <row r="1667" spans="3:3" x14ac:dyDescent="0.25">
      <c r="C1667" s="3"/>
    </row>
    <row r="1668" spans="3:3" x14ac:dyDescent="0.25">
      <c r="C1668" s="3"/>
    </row>
    <row r="1669" spans="3:3" x14ac:dyDescent="0.25">
      <c r="C1669" s="3"/>
    </row>
    <row r="1670" spans="3:3" x14ac:dyDescent="0.25">
      <c r="C1670" s="3"/>
    </row>
    <row r="1671" spans="3:3" x14ac:dyDescent="0.25">
      <c r="C1671" s="3"/>
    </row>
    <row r="1672" spans="3:3" x14ac:dyDescent="0.25">
      <c r="C1672" s="3"/>
    </row>
    <row r="1673" spans="3:3" x14ac:dyDescent="0.25">
      <c r="C1673" s="3"/>
    </row>
    <row r="1674" spans="3:3" x14ac:dyDescent="0.25">
      <c r="C1674" s="3"/>
    </row>
    <row r="1675" spans="3:3" x14ac:dyDescent="0.25">
      <c r="C1675" s="3"/>
    </row>
    <row r="1676" spans="3:3" x14ac:dyDescent="0.25">
      <c r="C1676" s="3"/>
    </row>
    <row r="1677" spans="3:3" x14ac:dyDescent="0.25">
      <c r="C1677" s="3"/>
    </row>
    <row r="1678" spans="3:3" x14ac:dyDescent="0.25">
      <c r="C1678" s="3"/>
    </row>
    <row r="1679" spans="3:3" x14ac:dyDescent="0.25">
      <c r="C1679" s="3"/>
    </row>
    <row r="1680" spans="3:3" x14ac:dyDescent="0.25">
      <c r="C1680" s="3"/>
    </row>
    <row r="1681" spans="3:3" x14ac:dyDescent="0.25">
      <c r="C1681" s="3"/>
    </row>
    <row r="1682" spans="3:3" x14ac:dyDescent="0.25">
      <c r="C1682" s="3"/>
    </row>
    <row r="1683" spans="3:3" x14ac:dyDescent="0.25">
      <c r="C1683" s="3"/>
    </row>
    <row r="1684" spans="3:3" x14ac:dyDescent="0.25">
      <c r="C1684" s="3"/>
    </row>
    <row r="1685" spans="3:3" x14ac:dyDescent="0.25">
      <c r="C1685" s="3"/>
    </row>
    <row r="1686" spans="3:3" x14ac:dyDescent="0.25">
      <c r="C1686" s="3"/>
    </row>
    <row r="1687" spans="3:3" x14ac:dyDescent="0.25">
      <c r="C1687" s="3"/>
    </row>
    <row r="1688" spans="3:3" x14ac:dyDescent="0.25">
      <c r="C1688" s="3"/>
    </row>
    <row r="1689" spans="3:3" x14ac:dyDescent="0.25">
      <c r="C1689" s="3"/>
    </row>
    <row r="1690" spans="3:3" x14ac:dyDescent="0.25">
      <c r="C1690" s="3"/>
    </row>
    <row r="1691" spans="3:3" x14ac:dyDescent="0.25">
      <c r="C1691" s="3"/>
    </row>
    <row r="1692" spans="3:3" x14ac:dyDescent="0.25">
      <c r="C1692" s="3"/>
    </row>
    <row r="1693" spans="3:3" x14ac:dyDescent="0.25">
      <c r="C1693" s="3"/>
    </row>
    <row r="1694" spans="3:3" x14ac:dyDescent="0.25">
      <c r="C1694" s="3"/>
    </row>
    <row r="1695" spans="3:3" x14ac:dyDescent="0.25">
      <c r="C1695" s="3"/>
    </row>
    <row r="1696" spans="3:3" x14ac:dyDescent="0.25">
      <c r="C1696" s="3"/>
    </row>
    <row r="1697" spans="3:3" x14ac:dyDescent="0.25">
      <c r="C1697" s="3"/>
    </row>
    <row r="1698" spans="3:3" x14ac:dyDescent="0.25">
      <c r="C1698" s="3"/>
    </row>
    <row r="1699" spans="3:3" x14ac:dyDescent="0.25">
      <c r="C1699" s="3"/>
    </row>
    <row r="1700" spans="3:3" x14ac:dyDescent="0.25">
      <c r="C1700" s="3"/>
    </row>
    <row r="1701" spans="3:3" x14ac:dyDescent="0.25">
      <c r="C1701" s="3"/>
    </row>
    <row r="1702" spans="3:3" x14ac:dyDescent="0.25">
      <c r="C1702" s="3"/>
    </row>
    <row r="1703" spans="3:3" x14ac:dyDescent="0.25">
      <c r="C1703" s="3"/>
    </row>
    <row r="1704" spans="3:3" x14ac:dyDescent="0.25">
      <c r="C1704" s="3"/>
    </row>
    <row r="1705" spans="3:3" x14ac:dyDescent="0.25">
      <c r="C1705" s="3"/>
    </row>
    <row r="1706" spans="3:3" x14ac:dyDescent="0.25">
      <c r="C1706" s="3"/>
    </row>
    <row r="1707" spans="3:3" x14ac:dyDescent="0.25">
      <c r="C1707" s="3"/>
    </row>
    <row r="1708" spans="3:3" x14ac:dyDescent="0.25">
      <c r="C1708" s="3"/>
    </row>
    <row r="1709" spans="3:3" x14ac:dyDescent="0.25">
      <c r="C1709" s="3"/>
    </row>
    <row r="1710" spans="3:3" x14ac:dyDescent="0.25">
      <c r="C1710" s="3"/>
    </row>
    <row r="1711" spans="3:3" x14ac:dyDescent="0.25">
      <c r="C1711" s="3"/>
    </row>
    <row r="1712" spans="3:3" x14ac:dyDescent="0.25">
      <c r="C1712" s="3"/>
    </row>
    <row r="1713" spans="3:3" x14ac:dyDescent="0.25">
      <c r="C1713" s="3"/>
    </row>
    <row r="1714" spans="3:3" x14ac:dyDescent="0.25">
      <c r="C1714" s="3"/>
    </row>
    <row r="1715" spans="3:3" x14ac:dyDescent="0.25">
      <c r="C1715" s="3"/>
    </row>
    <row r="1716" spans="3:3" x14ac:dyDescent="0.25">
      <c r="C1716" s="3"/>
    </row>
    <row r="1717" spans="3:3" x14ac:dyDescent="0.25">
      <c r="C1717" s="3"/>
    </row>
    <row r="1718" spans="3:3" x14ac:dyDescent="0.25">
      <c r="C1718" s="3"/>
    </row>
    <row r="1719" spans="3:3" x14ac:dyDescent="0.25">
      <c r="C1719" s="3"/>
    </row>
    <row r="1720" spans="3:3" x14ac:dyDescent="0.25">
      <c r="C1720" s="3"/>
    </row>
    <row r="1721" spans="3:3" x14ac:dyDescent="0.25">
      <c r="C1721" s="3"/>
    </row>
    <row r="1722" spans="3:3" x14ac:dyDescent="0.25">
      <c r="C1722" s="3"/>
    </row>
    <row r="1723" spans="3:3" x14ac:dyDescent="0.25">
      <c r="C1723" s="3"/>
    </row>
    <row r="1724" spans="3:3" x14ac:dyDescent="0.25">
      <c r="C1724" s="3"/>
    </row>
    <row r="1725" spans="3:3" x14ac:dyDescent="0.25">
      <c r="C1725" s="3"/>
    </row>
    <row r="1726" spans="3:3" x14ac:dyDescent="0.25">
      <c r="C1726" s="3"/>
    </row>
    <row r="1727" spans="3:3" x14ac:dyDescent="0.25">
      <c r="C1727" s="3"/>
    </row>
    <row r="1728" spans="3:3" x14ac:dyDescent="0.25">
      <c r="C1728" s="3"/>
    </row>
    <row r="1729" spans="3:3" x14ac:dyDescent="0.25">
      <c r="C1729" s="3"/>
    </row>
    <row r="1730" spans="3:3" x14ac:dyDescent="0.25">
      <c r="C1730" s="3"/>
    </row>
    <row r="1731" spans="3:3" x14ac:dyDescent="0.25">
      <c r="C1731" s="3"/>
    </row>
    <row r="1732" spans="3:3" x14ac:dyDescent="0.25">
      <c r="C1732" s="3"/>
    </row>
    <row r="1733" spans="3:3" x14ac:dyDescent="0.25">
      <c r="C1733" s="3"/>
    </row>
    <row r="1734" spans="3:3" x14ac:dyDescent="0.25">
      <c r="C1734" s="3"/>
    </row>
    <row r="1735" spans="3:3" x14ac:dyDescent="0.25">
      <c r="C1735" s="3"/>
    </row>
    <row r="1736" spans="3:3" x14ac:dyDescent="0.25">
      <c r="C1736" s="3"/>
    </row>
    <row r="1737" spans="3:3" x14ac:dyDescent="0.25">
      <c r="C1737" s="3"/>
    </row>
    <row r="1738" spans="3:3" x14ac:dyDescent="0.25">
      <c r="C1738" s="3"/>
    </row>
    <row r="1739" spans="3:3" x14ac:dyDescent="0.25">
      <c r="C1739" s="3"/>
    </row>
    <row r="1740" spans="3:3" x14ac:dyDescent="0.25">
      <c r="C1740" s="3"/>
    </row>
    <row r="1741" spans="3:3" x14ac:dyDescent="0.25">
      <c r="C1741" s="3"/>
    </row>
    <row r="1742" spans="3:3" x14ac:dyDescent="0.25">
      <c r="C1742" s="3"/>
    </row>
    <row r="1743" spans="3:3" x14ac:dyDescent="0.25">
      <c r="C1743" s="3"/>
    </row>
    <row r="1744" spans="3:3" x14ac:dyDescent="0.25">
      <c r="C1744" s="3"/>
    </row>
    <row r="1745" spans="3:3" x14ac:dyDescent="0.25">
      <c r="C1745" s="3"/>
    </row>
    <row r="1746" spans="3:3" x14ac:dyDescent="0.25">
      <c r="C1746" s="3"/>
    </row>
    <row r="1747" spans="3:3" x14ac:dyDescent="0.25">
      <c r="C1747" s="3"/>
    </row>
    <row r="1748" spans="3:3" x14ac:dyDescent="0.25">
      <c r="C1748" s="3"/>
    </row>
    <row r="1749" spans="3:3" x14ac:dyDescent="0.25">
      <c r="C1749" s="3"/>
    </row>
    <row r="1750" spans="3:3" x14ac:dyDescent="0.25">
      <c r="C1750" s="3"/>
    </row>
    <row r="1751" spans="3:3" x14ac:dyDescent="0.25">
      <c r="C1751" s="3"/>
    </row>
    <row r="1752" spans="3:3" x14ac:dyDescent="0.25">
      <c r="C1752" s="3"/>
    </row>
    <row r="1753" spans="3:3" x14ac:dyDescent="0.25">
      <c r="C1753" s="3"/>
    </row>
    <row r="1754" spans="3:3" x14ac:dyDescent="0.25">
      <c r="C1754" s="3"/>
    </row>
    <row r="1755" spans="3:3" x14ac:dyDescent="0.25">
      <c r="C1755" s="3"/>
    </row>
    <row r="1756" spans="3:3" x14ac:dyDescent="0.25">
      <c r="C1756" s="3"/>
    </row>
    <row r="1757" spans="3:3" x14ac:dyDescent="0.25">
      <c r="C1757" s="3"/>
    </row>
    <row r="1758" spans="3:3" x14ac:dyDescent="0.25">
      <c r="C1758" s="3"/>
    </row>
    <row r="1759" spans="3:3" x14ac:dyDescent="0.25">
      <c r="C1759" s="3"/>
    </row>
    <row r="1760" spans="3:3" x14ac:dyDescent="0.25">
      <c r="C1760" s="3"/>
    </row>
    <row r="1761" spans="3:3" x14ac:dyDescent="0.25">
      <c r="C1761" s="3"/>
    </row>
    <row r="1762" spans="3:3" x14ac:dyDescent="0.25">
      <c r="C1762" s="3"/>
    </row>
    <row r="1763" spans="3:3" x14ac:dyDescent="0.25">
      <c r="C1763" s="3"/>
    </row>
    <row r="1764" spans="3:3" x14ac:dyDescent="0.25">
      <c r="C1764" s="3"/>
    </row>
    <row r="1765" spans="3:3" x14ac:dyDescent="0.25">
      <c r="C1765" s="3"/>
    </row>
    <row r="1766" spans="3:3" x14ac:dyDescent="0.25">
      <c r="C1766" s="3"/>
    </row>
    <row r="1767" spans="3:3" x14ac:dyDescent="0.25">
      <c r="C1767" s="3"/>
    </row>
    <row r="1768" spans="3:3" x14ac:dyDescent="0.25">
      <c r="C1768" s="3"/>
    </row>
    <row r="1769" spans="3:3" x14ac:dyDescent="0.25">
      <c r="C1769" s="3"/>
    </row>
    <row r="1770" spans="3:3" x14ac:dyDescent="0.25">
      <c r="C1770" s="3"/>
    </row>
    <row r="1771" spans="3:3" x14ac:dyDescent="0.25">
      <c r="C1771" s="3"/>
    </row>
    <row r="1772" spans="3:3" x14ac:dyDescent="0.25">
      <c r="C1772" s="3"/>
    </row>
    <row r="1773" spans="3:3" x14ac:dyDescent="0.25">
      <c r="C1773" s="3"/>
    </row>
    <row r="1774" spans="3:3" x14ac:dyDescent="0.25">
      <c r="C1774" s="3"/>
    </row>
    <row r="1775" spans="3:3" x14ac:dyDescent="0.25">
      <c r="C1775" s="3"/>
    </row>
    <row r="1776" spans="3:3" x14ac:dyDescent="0.25">
      <c r="C1776" s="3"/>
    </row>
    <row r="1777" spans="3:3" x14ac:dyDescent="0.25">
      <c r="C1777" s="3"/>
    </row>
    <row r="1778" spans="3:3" x14ac:dyDescent="0.25">
      <c r="C1778" s="3"/>
    </row>
    <row r="1779" spans="3:3" x14ac:dyDescent="0.25">
      <c r="C1779" s="3"/>
    </row>
    <row r="1780" spans="3:3" x14ac:dyDescent="0.25">
      <c r="C1780" s="3"/>
    </row>
    <row r="1781" spans="3:3" x14ac:dyDescent="0.25">
      <c r="C1781" s="3"/>
    </row>
    <row r="1782" spans="3:3" x14ac:dyDescent="0.25">
      <c r="C1782" s="3"/>
    </row>
    <row r="1783" spans="3:3" x14ac:dyDescent="0.25">
      <c r="C1783" s="3"/>
    </row>
    <row r="1784" spans="3:3" x14ac:dyDescent="0.25">
      <c r="C1784" s="3"/>
    </row>
    <row r="1785" spans="3:3" x14ac:dyDescent="0.25">
      <c r="C1785" s="3"/>
    </row>
    <row r="1786" spans="3:3" x14ac:dyDescent="0.25">
      <c r="C1786" s="3"/>
    </row>
    <row r="1787" spans="3:3" x14ac:dyDescent="0.25">
      <c r="C1787" s="3"/>
    </row>
    <row r="1788" spans="3:3" x14ac:dyDescent="0.25">
      <c r="C1788" s="3"/>
    </row>
    <row r="1789" spans="3:3" x14ac:dyDescent="0.25">
      <c r="C1789" s="3"/>
    </row>
    <row r="1790" spans="3:3" x14ac:dyDescent="0.25">
      <c r="C1790" s="3"/>
    </row>
    <row r="1791" spans="3:3" x14ac:dyDescent="0.25">
      <c r="C1791" s="3"/>
    </row>
    <row r="1792" spans="3:3" x14ac:dyDescent="0.25">
      <c r="C1792" s="3"/>
    </row>
    <row r="1793" spans="3:3" x14ac:dyDescent="0.25">
      <c r="C1793" s="3"/>
    </row>
    <row r="1794" spans="3:3" x14ac:dyDescent="0.25">
      <c r="C1794" s="3"/>
    </row>
    <row r="1795" spans="3:3" x14ac:dyDescent="0.25">
      <c r="C1795" s="3"/>
    </row>
    <row r="1796" spans="3:3" x14ac:dyDescent="0.25">
      <c r="C1796" s="3"/>
    </row>
    <row r="1797" spans="3:3" x14ac:dyDescent="0.25">
      <c r="C1797" s="3"/>
    </row>
    <row r="1798" spans="3:3" x14ac:dyDescent="0.25">
      <c r="C1798" s="3"/>
    </row>
    <row r="1799" spans="3:3" x14ac:dyDescent="0.25">
      <c r="C1799" s="3"/>
    </row>
    <row r="1800" spans="3:3" x14ac:dyDescent="0.25">
      <c r="C1800" s="3"/>
    </row>
    <row r="1801" spans="3:3" x14ac:dyDescent="0.25">
      <c r="C1801" s="3"/>
    </row>
    <row r="1802" spans="3:3" x14ac:dyDescent="0.25">
      <c r="C1802" s="3"/>
    </row>
    <row r="1803" spans="3:3" x14ac:dyDescent="0.25">
      <c r="C1803" s="3"/>
    </row>
    <row r="1804" spans="3:3" x14ac:dyDescent="0.25">
      <c r="C1804" s="3"/>
    </row>
    <row r="1805" spans="3:3" x14ac:dyDescent="0.25">
      <c r="C1805" s="3"/>
    </row>
    <row r="1806" spans="3:3" x14ac:dyDescent="0.25">
      <c r="C1806" s="3"/>
    </row>
    <row r="1807" spans="3:3" x14ac:dyDescent="0.25">
      <c r="C1807" s="3"/>
    </row>
    <row r="1808" spans="3:3" x14ac:dyDescent="0.25">
      <c r="C1808" s="3"/>
    </row>
    <row r="1809" spans="3:3" x14ac:dyDescent="0.25">
      <c r="C1809" s="3"/>
    </row>
    <row r="1810" spans="3:3" x14ac:dyDescent="0.25">
      <c r="C1810" s="3"/>
    </row>
    <row r="1811" spans="3:3" x14ac:dyDescent="0.25">
      <c r="C1811" s="3"/>
    </row>
    <row r="1812" spans="3:3" x14ac:dyDescent="0.25">
      <c r="C1812" s="3"/>
    </row>
    <row r="1813" spans="3:3" x14ac:dyDescent="0.25">
      <c r="C1813" s="3"/>
    </row>
    <row r="1814" spans="3:3" x14ac:dyDescent="0.25">
      <c r="C1814" s="3"/>
    </row>
    <row r="1815" spans="3:3" x14ac:dyDescent="0.25">
      <c r="C1815" s="3"/>
    </row>
    <row r="1816" spans="3:3" x14ac:dyDescent="0.25">
      <c r="C1816" s="3"/>
    </row>
    <row r="1817" spans="3:3" x14ac:dyDescent="0.25">
      <c r="C1817" s="3"/>
    </row>
    <row r="1818" spans="3:3" x14ac:dyDescent="0.25">
      <c r="C1818" s="3"/>
    </row>
    <row r="1819" spans="3:3" x14ac:dyDescent="0.25">
      <c r="C1819" s="3"/>
    </row>
    <row r="1820" spans="3:3" x14ac:dyDescent="0.25">
      <c r="C1820" s="3"/>
    </row>
    <row r="1821" spans="3:3" x14ac:dyDescent="0.25">
      <c r="C1821" s="3"/>
    </row>
    <row r="1822" spans="3:3" x14ac:dyDescent="0.25">
      <c r="C1822" s="3"/>
    </row>
    <row r="1823" spans="3:3" x14ac:dyDescent="0.25">
      <c r="C1823" s="3"/>
    </row>
    <row r="1824" spans="3:3" x14ac:dyDescent="0.25">
      <c r="C1824" s="3"/>
    </row>
    <row r="1825" spans="3:3" x14ac:dyDescent="0.25">
      <c r="C1825" s="3"/>
    </row>
    <row r="1826" spans="3:3" x14ac:dyDescent="0.25">
      <c r="C1826" s="3"/>
    </row>
    <row r="1827" spans="3:3" x14ac:dyDescent="0.25">
      <c r="C1827" s="3"/>
    </row>
    <row r="1828" spans="3:3" x14ac:dyDescent="0.25">
      <c r="C1828" s="3"/>
    </row>
    <row r="1829" spans="3:3" x14ac:dyDescent="0.25">
      <c r="C1829" s="3"/>
    </row>
    <row r="1830" spans="3:3" x14ac:dyDescent="0.25">
      <c r="C1830" s="3"/>
    </row>
    <row r="1831" spans="3:3" x14ac:dyDescent="0.25">
      <c r="C1831" s="3"/>
    </row>
    <row r="1832" spans="3:3" x14ac:dyDescent="0.25">
      <c r="C1832" s="3"/>
    </row>
    <row r="1833" spans="3:3" x14ac:dyDescent="0.25">
      <c r="C1833" s="3"/>
    </row>
    <row r="1834" spans="3:3" x14ac:dyDescent="0.25">
      <c r="C1834" s="3"/>
    </row>
    <row r="1835" spans="3:3" x14ac:dyDescent="0.25">
      <c r="C1835" s="3"/>
    </row>
    <row r="1836" spans="3:3" x14ac:dyDescent="0.25">
      <c r="C1836" s="3"/>
    </row>
    <row r="1837" spans="3:3" x14ac:dyDescent="0.25">
      <c r="C1837" s="3"/>
    </row>
    <row r="1838" spans="3:3" x14ac:dyDescent="0.25">
      <c r="C1838" s="3"/>
    </row>
    <row r="1839" spans="3:3" x14ac:dyDescent="0.25">
      <c r="C1839" s="3"/>
    </row>
    <row r="1840" spans="3:3" x14ac:dyDescent="0.25">
      <c r="C1840" s="3"/>
    </row>
    <row r="1841" spans="3:3" x14ac:dyDescent="0.25">
      <c r="C1841" s="3"/>
    </row>
    <row r="1842" spans="3:3" x14ac:dyDescent="0.25">
      <c r="C1842" s="3"/>
    </row>
    <row r="1843" spans="3:3" x14ac:dyDescent="0.25">
      <c r="C1843" s="3"/>
    </row>
    <row r="1844" spans="3:3" x14ac:dyDescent="0.25">
      <c r="C1844" s="3"/>
    </row>
    <row r="1845" spans="3:3" x14ac:dyDescent="0.25">
      <c r="C1845" s="3"/>
    </row>
    <row r="1846" spans="3:3" x14ac:dyDescent="0.25">
      <c r="C1846" s="3"/>
    </row>
    <row r="1847" spans="3:3" x14ac:dyDescent="0.25">
      <c r="C1847" s="3"/>
    </row>
    <row r="1848" spans="3:3" x14ac:dyDescent="0.25">
      <c r="C1848" s="3"/>
    </row>
    <row r="1849" spans="3:3" x14ac:dyDescent="0.25">
      <c r="C1849" s="3"/>
    </row>
    <row r="1850" spans="3:3" x14ac:dyDescent="0.25">
      <c r="C1850" s="3"/>
    </row>
    <row r="1851" spans="3:3" x14ac:dyDescent="0.25">
      <c r="C1851" s="3"/>
    </row>
    <row r="1852" spans="3:3" x14ac:dyDescent="0.25">
      <c r="C1852" s="3"/>
    </row>
    <row r="1853" spans="3:3" x14ac:dyDescent="0.25">
      <c r="C1853" s="3"/>
    </row>
    <row r="1854" spans="3:3" x14ac:dyDescent="0.25">
      <c r="C1854" s="3"/>
    </row>
    <row r="1855" spans="3:3" x14ac:dyDescent="0.25">
      <c r="C1855" s="3"/>
    </row>
    <row r="1856" spans="3:3" x14ac:dyDescent="0.25">
      <c r="C1856" s="3"/>
    </row>
    <row r="1857" spans="3:3" x14ac:dyDescent="0.25">
      <c r="C1857" s="3"/>
    </row>
    <row r="1858" spans="3:3" x14ac:dyDescent="0.25">
      <c r="C1858" s="3"/>
    </row>
    <row r="1859" spans="3:3" x14ac:dyDescent="0.25">
      <c r="C1859" s="3"/>
    </row>
    <row r="1860" spans="3:3" x14ac:dyDescent="0.25">
      <c r="C1860" s="3"/>
    </row>
    <row r="1861" spans="3:3" x14ac:dyDescent="0.25">
      <c r="C1861" s="3"/>
    </row>
    <row r="1862" spans="3:3" x14ac:dyDescent="0.25">
      <c r="C1862" s="3"/>
    </row>
    <row r="1863" spans="3:3" x14ac:dyDescent="0.25">
      <c r="C1863" s="3"/>
    </row>
    <row r="1864" spans="3:3" x14ac:dyDescent="0.25">
      <c r="C1864" s="3"/>
    </row>
    <row r="1865" spans="3:3" x14ac:dyDescent="0.25">
      <c r="C1865" s="3"/>
    </row>
    <row r="1866" spans="3:3" x14ac:dyDescent="0.25">
      <c r="C1866" s="3"/>
    </row>
    <row r="1867" spans="3:3" x14ac:dyDescent="0.25">
      <c r="C1867" s="3"/>
    </row>
    <row r="1868" spans="3:3" x14ac:dyDescent="0.25">
      <c r="C1868" s="3"/>
    </row>
    <row r="1869" spans="3:3" x14ac:dyDescent="0.25">
      <c r="C1869" s="3"/>
    </row>
    <row r="1870" spans="3:3" x14ac:dyDescent="0.25">
      <c r="C1870" s="3"/>
    </row>
    <row r="1871" spans="3:3" x14ac:dyDescent="0.25">
      <c r="C1871" s="3"/>
    </row>
    <row r="1872" spans="3:3" x14ac:dyDescent="0.25">
      <c r="C1872" s="3"/>
    </row>
    <row r="1873" spans="3:3" x14ac:dyDescent="0.25">
      <c r="C1873" s="3"/>
    </row>
    <row r="1874" spans="3:3" x14ac:dyDescent="0.25">
      <c r="C1874" s="3"/>
    </row>
    <row r="1875" spans="3:3" x14ac:dyDescent="0.25">
      <c r="C1875" s="3"/>
    </row>
    <row r="1876" spans="3:3" x14ac:dyDescent="0.25">
      <c r="C1876" s="3"/>
    </row>
    <row r="1877" spans="3:3" x14ac:dyDescent="0.25">
      <c r="C1877" s="3"/>
    </row>
    <row r="1878" spans="3:3" x14ac:dyDescent="0.25">
      <c r="C1878" s="3"/>
    </row>
    <row r="1879" spans="3:3" x14ac:dyDescent="0.25">
      <c r="C1879" s="3"/>
    </row>
    <row r="1880" spans="3:3" x14ac:dyDescent="0.25">
      <c r="C1880" s="3"/>
    </row>
    <row r="1881" spans="3:3" x14ac:dyDescent="0.25">
      <c r="C1881" s="3"/>
    </row>
    <row r="1882" spans="3:3" x14ac:dyDescent="0.25">
      <c r="C1882" s="3"/>
    </row>
    <row r="1883" spans="3:3" x14ac:dyDescent="0.25">
      <c r="C1883" s="3"/>
    </row>
    <row r="1884" spans="3:3" x14ac:dyDescent="0.25">
      <c r="C1884" s="3"/>
    </row>
    <row r="1885" spans="3:3" x14ac:dyDescent="0.25">
      <c r="C1885" s="3"/>
    </row>
    <row r="1886" spans="3:3" x14ac:dyDescent="0.25">
      <c r="C1886" s="3"/>
    </row>
    <row r="1887" spans="3:3" x14ac:dyDescent="0.25">
      <c r="C1887" s="3"/>
    </row>
    <row r="1888" spans="3:3" x14ac:dyDescent="0.25">
      <c r="C1888" s="3"/>
    </row>
    <row r="1889" spans="3:3" x14ac:dyDescent="0.25">
      <c r="C1889" s="3"/>
    </row>
    <row r="1890" spans="3:3" x14ac:dyDescent="0.25">
      <c r="C1890" s="3"/>
    </row>
    <row r="1891" spans="3:3" x14ac:dyDescent="0.25">
      <c r="C1891" s="3"/>
    </row>
    <row r="1892" spans="3:3" x14ac:dyDescent="0.25">
      <c r="C1892" s="3"/>
    </row>
    <row r="1893" spans="3:3" x14ac:dyDescent="0.25">
      <c r="C1893" s="3"/>
    </row>
    <row r="1894" spans="3:3" x14ac:dyDescent="0.25">
      <c r="C1894" s="3"/>
    </row>
    <row r="1895" spans="3:3" x14ac:dyDescent="0.25">
      <c r="C1895" s="3"/>
    </row>
    <row r="1896" spans="3:3" x14ac:dyDescent="0.25">
      <c r="C1896" s="3"/>
    </row>
    <row r="1897" spans="3:3" x14ac:dyDescent="0.25">
      <c r="C1897" s="3"/>
    </row>
    <row r="1898" spans="3:3" x14ac:dyDescent="0.25">
      <c r="C1898" s="3"/>
    </row>
    <row r="1899" spans="3:3" x14ac:dyDescent="0.25">
      <c r="C1899" s="3"/>
    </row>
    <row r="1900" spans="3:3" x14ac:dyDescent="0.25">
      <c r="C1900" s="3"/>
    </row>
    <row r="1901" spans="3:3" x14ac:dyDescent="0.25">
      <c r="C1901" s="3"/>
    </row>
    <row r="1902" spans="3:3" x14ac:dyDescent="0.25">
      <c r="C1902" s="3"/>
    </row>
    <row r="1903" spans="3:3" x14ac:dyDescent="0.25">
      <c r="C1903" s="3"/>
    </row>
    <row r="1904" spans="3:3" x14ac:dyDescent="0.25">
      <c r="C1904" s="3"/>
    </row>
    <row r="1905" spans="3:3" x14ac:dyDescent="0.25">
      <c r="C1905" s="3"/>
    </row>
    <row r="1906" spans="3:3" x14ac:dyDescent="0.25">
      <c r="C1906" s="3"/>
    </row>
    <row r="1907" spans="3:3" x14ac:dyDescent="0.25">
      <c r="C1907" s="3"/>
    </row>
    <row r="1908" spans="3:3" x14ac:dyDescent="0.25">
      <c r="C1908" s="3"/>
    </row>
    <row r="1909" spans="3:3" x14ac:dyDescent="0.25">
      <c r="C1909" s="3"/>
    </row>
    <row r="1910" spans="3:3" x14ac:dyDescent="0.25">
      <c r="C1910" s="3"/>
    </row>
    <row r="1911" spans="3:3" x14ac:dyDescent="0.25">
      <c r="C1911" s="3"/>
    </row>
    <row r="1912" spans="3:3" x14ac:dyDescent="0.25">
      <c r="C1912" s="3"/>
    </row>
    <row r="1913" spans="3:3" x14ac:dyDescent="0.25">
      <c r="C1913" s="3"/>
    </row>
    <row r="1914" spans="3:3" x14ac:dyDescent="0.25">
      <c r="C1914" s="3"/>
    </row>
    <row r="1915" spans="3:3" x14ac:dyDescent="0.25">
      <c r="C1915" s="3"/>
    </row>
    <row r="1916" spans="3:3" x14ac:dyDescent="0.25">
      <c r="C1916" s="3"/>
    </row>
    <row r="1917" spans="3:3" x14ac:dyDescent="0.25">
      <c r="C1917" s="3"/>
    </row>
    <row r="1918" spans="3:3" x14ac:dyDescent="0.25">
      <c r="C1918" s="3"/>
    </row>
    <row r="1919" spans="3:3" x14ac:dyDescent="0.25">
      <c r="C1919" s="3"/>
    </row>
    <row r="1920" spans="3:3" x14ac:dyDescent="0.25">
      <c r="C1920" s="3"/>
    </row>
    <row r="1921" spans="3:3" x14ac:dyDescent="0.25">
      <c r="C1921" s="3"/>
    </row>
    <row r="1922" spans="3:3" x14ac:dyDescent="0.25">
      <c r="C1922" s="3"/>
    </row>
    <row r="1923" spans="3:3" x14ac:dyDescent="0.25">
      <c r="C1923" s="3"/>
    </row>
    <row r="1924" spans="3:3" x14ac:dyDescent="0.25">
      <c r="C1924" s="3"/>
    </row>
    <row r="1925" spans="3:3" x14ac:dyDescent="0.25">
      <c r="C1925" s="3"/>
    </row>
    <row r="1926" spans="3:3" x14ac:dyDescent="0.25">
      <c r="C1926" s="3"/>
    </row>
    <row r="1927" spans="3:3" x14ac:dyDescent="0.25">
      <c r="C1927" s="3"/>
    </row>
    <row r="1928" spans="3:3" x14ac:dyDescent="0.25">
      <c r="C1928" s="3"/>
    </row>
    <row r="1929" spans="3:3" x14ac:dyDescent="0.25">
      <c r="C1929" s="3"/>
    </row>
    <row r="1930" spans="3:3" x14ac:dyDescent="0.25">
      <c r="C1930" s="3"/>
    </row>
    <row r="1931" spans="3:3" x14ac:dyDescent="0.25">
      <c r="C1931" s="3"/>
    </row>
    <row r="1932" spans="3:3" x14ac:dyDescent="0.25">
      <c r="C1932" s="3"/>
    </row>
    <row r="1933" spans="3:3" x14ac:dyDescent="0.25">
      <c r="C1933" s="3"/>
    </row>
    <row r="1934" spans="3:3" x14ac:dyDescent="0.25">
      <c r="C1934" s="3"/>
    </row>
    <row r="1935" spans="3:3" x14ac:dyDescent="0.25">
      <c r="C1935" s="3"/>
    </row>
    <row r="1936" spans="3:3" x14ac:dyDescent="0.25">
      <c r="C1936" s="3"/>
    </row>
    <row r="1937" spans="3:3" x14ac:dyDescent="0.25">
      <c r="C1937" s="3"/>
    </row>
    <row r="1938" spans="3:3" x14ac:dyDescent="0.25">
      <c r="C1938" s="3"/>
    </row>
    <row r="1939" spans="3:3" x14ac:dyDescent="0.25">
      <c r="C1939" s="3"/>
    </row>
    <row r="1940" spans="3:3" x14ac:dyDescent="0.25">
      <c r="C1940" s="3"/>
    </row>
    <row r="1941" spans="3:3" x14ac:dyDescent="0.25">
      <c r="C1941" s="3"/>
    </row>
    <row r="1942" spans="3:3" x14ac:dyDescent="0.25">
      <c r="C1942" s="3"/>
    </row>
    <row r="1943" spans="3:3" x14ac:dyDescent="0.25">
      <c r="C1943" s="3"/>
    </row>
    <row r="1944" spans="3:3" x14ac:dyDescent="0.25">
      <c r="C1944" s="3"/>
    </row>
    <row r="1945" spans="3:3" x14ac:dyDescent="0.25">
      <c r="C1945" s="3"/>
    </row>
    <row r="1946" spans="3:3" x14ac:dyDescent="0.25">
      <c r="C1946" s="3"/>
    </row>
    <row r="1947" spans="3:3" x14ac:dyDescent="0.25">
      <c r="C1947" s="3"/>
    </row>
    <row r="1948" spans="3:3" x14ac:dyDescent="0.25">
      <c r="C1948" s="3"/>
    </row>
    <row r="1949" spans="3:3" x14ac:dyDescent="0.25">
      <c r="C1949" s="3"/>
    </row>
    <row r="1950" spans="3:3" x14ac:dyDescent="0.25">
      <c r="C1950" s="3"/>
    </row>
    <row r="1951" spans="3:3" x14ac:dyDescent="0.25">
      <c r="C1951" s="3"/>
    </row>
    <row r="1952" spans="3:3" x14ac:dyDescent="0.25">
      <c r="C1952" s="3"/>
    </row>
    <row r="1953" spans="3:3" x14ac:dyDescent="0.25">
      <c r="C1953" s="3"/>
    </row>
    <row r="1954" spans="3:3" x14ac:dyDescent="0.25">
      <c r="C1954" s="3"/>
    </row>
    <row r="1955" spans="3:3" x14ac:dyDescent="0.25">
      <c r="C1955" s="3"/>
    </row>
    <row r="1956" spans="3:3" x14ac:dyDescent="0.25">
      <c r="C1956" s="3"/>
    </row>
    <row r="1957" spans="3:3" x14ac:dyDescent="0.25">
      <c r="C1957" s="3"/>
    </row>
    <row r="1958" spans="3:3" x14ac:dyDescent="0.25">
      <c r="C1958" s="3"/>
    </row>
    <row r="1959" spans="3:3" x14ac:dyDescent="0.25">
      <c r="C1959" s="3"/>
    </row>
    <row r="1960" spans="3:3" x14ac:dyDescent="0.25">
      <c r="C1960" s="3"/>
    </row>
    <row r="1961" spans="3:3" x14ac:dyDescent="0.25">
      <c r="C1961" s="3"/>
    </row>
    <row r="1962" spans="3:3" x14ac:dyDescent="0.25">
      <c r="C1962" s="3"/>
    </row>
    <row r="1963" spans="3:3" x14ac:dyDescent="0.25">
      <c r="C1963" s="3"/>
    </row>
    <row r="1964" spans="3:3" x14ac:dyDescent="0.25">
      <c r="C1964" s="3"/>
    </row>
    <row r="1965" spans="3:3" x14ac:dyDescent="0.25">
      <c r="C1965" s="3"/>
    </row>
    <row r="1966" spans="3:3" x14ac:dyDescent="0.25">
      <c r="C1966" s="3"/>
    </row>
    <row r="1967" spans="3:3" x14ac:dyDescent="0.25">
      <c r="C1967" s="3"/>
    </row>
    <row r="1968" spans="3:3" x14ac:dyDescent="0.25">
      <c r="C1968" s="3"/>
    </row>
    <row r="1969" spans="3:3" x14ac:dyDescent="0.25">
      <c r="C1969" s="3"/>
    </row>
    <row r="1970" spans="3:3" x14ac:dyDescent="0.25">
      <c r="C1970" s="3"/>
    </row>
    <row r="1971" spans="3:3" x14ac:dyDescent="0.25">
      <c r="C1971" s="3"/>
    </row>
    <row r="1972" spans="3:3" x14ac:dyDescent="0.25">
      <c r="C1972" s="3"/>
    </row>
    <row r="1973" spans="3:3" x14ac:dyDescent="0.25">
      <c r="C1973" s="3"/>
    </row>
    <row r="1974" spans="3:3" x14ac:dyDescent="0.25">
      <c r="C1974" s="3"/>
    </row>
    <row r="1975" spans="3:3" x14ac:dyDescent="0.25">
      <c r="C1975" s="3"/>
    </row>
    <row r="1976" spans="3:3" x14ac:dyDescent="0.25">
      <c r="C1976" s="3"/>
    </row>
    <row r="1977" spans="3:3" x14ac:dyDescent="0.25">
      <c r="C1977" s="3"/>
    </row>
    <row r="1978" spans="3:3" x14ac:dyDescent="0.25">
      <c r="C1978" s="3"/>
    </row>
    <row r="1979" spans="3:3" x14ac:dyDescent="0.25">
      <c r="C1979" s="3"/>
    </row>
    <row r="1980" spans="3:3" x14ac:dyDescent="0.25">
      <c r="C1980" s="3"/>
    </row>
    <row r="1981" spans="3:3" x14ac:dyDescent="0.25">
      <c r="C1981" s="3"/>
    </row>
    <row r="1982" spans="3:3" x14ac:dyDescent="0.25">
      <c r="C1982" s="3"/>
    </row>
    <row r="1983" spans="3:3" x14ac:dyDescent="0.25">
      <c r="C1983" s="3"/>
    </row>
    <row r="1984" spans="3:3" x14ac:dyDescent="0.25">
      <c r="C1984" s="3"/>
    </row>
    <row r="1985" spans="3:3" x14ac:dyDescent="0.25">
      <c r="C1985" s="3"/>
    </row>
    <row r="1986" spans="3:3" x14ac:dyDescent="0.25">
      <c r="C1986" s="3"/>
    </row>
    <row r="1987" spans="3:3" x14ac:dyDescent="0.25">
      <c r="C1987" s="3"/>
    </row>
    <row r="1988" spans="3:3" x14ac:dyDescent="0.25">
      <c r="C1988" s="3"/>
    </row>
    <row r="1989" spans="3:3" x14ac:dyDescent="0.25">
      <c r="C1989" s="3"/>
    </row>
    <row r="1990" spans="3:3" x14ac:dyDescent="0.25">
      <c r="C1990" s="3"/>
    </row>
    <row r="1991" spans="3:3" x14ac:dyDescent="0.25">
      <c r="C1991" s="3"/>
    </row>
    <row r="1992" spans="3:3" x14ac:dyDescent="0.25">
      <c r="C1992" s="3"/>
    </row>
    <row r="1993" spans="3:3" x14ac:dyDescent="0.25">
      <c r="C1993" s="3"/>
    </row>
    <row r="1994" spans="3:3" x14ac:dyDescent="0.25">
      <c r="C1994" s="3"/>
    </row>
    <row r="1995" spans="3:3" x14ac:dyDescent="0.25">
      <c r="C1995" s="3"/>
    </row>
    <row r="1996" spans="3:3" x14ac:dyDescent="0.25">
      <c r="C1996" s="3"/>
    </row>
    <row r="1997" spans="3:3" x14ac:dyDescent="0.25">
      <c r="C1997" s="3"/>
    </row>
    <row r="1998" spans="3:3" x14ac:dyDescent="0.25">
      <c r="C1998" s="3"/>
    </row>
    <row r="1999" spans="3:3" x14ac:dyDescent="0.25">
      <c r="C1999" s="3"/>
    </row>
    <row r="2000" spans="3:3" x14ac:dyDescent="0.25">
      <c r="C2000" s="3"/>
    </row>
    <row r="2001" spans="3:3" x14ac:dyDescent="0.25">
      <c r="C2001" s="3"/>
    </row>
    <row r="2002" spans="3:3" x14ac:dyDescent="0.25">
      <c r="C2002" s="3"/>
    </row>
    <row r="2003" spans="3:3" x14ac:dyDescent="0.25">
      <c r="C2003" s="3"/>
    </row>
    <row r="2004" spans="3:3" x14ac:dyDescent="0.25">
      <c r="C2004" s="3"/>
    </row>
    <row r="2005" spans="3:3" x14ac:dyDescent="0.25">
      <c r="C2005" s="3"/>
    </row>
    <row r="2006" spans="3:3" x14ac:dyDescent="0.25">
      <c r="C2006" s="3"/>
    </row>
    <row r="2007" spans="3:3" x14ac:dyDescent="0.25">
      <c r="C2007" s="3"/>
    </row>
    <row r="2008" spans="3:3" x14ac:dyDescent="0.25">
      <c r="C2008" s="3"/>
    </row>
    <row r="2009" spans="3:3" x14ac:dyDescent="0.25">
      <c r="C2009" s="3"/>
    </row>
    <row r="2010" spans="3:3" x14ac:dyDescent="0.25">
      <c r="C2010" s="3"/>
    </row>
    <row r="2011" spans="3:3" x14ac:dyDescent="0.25">
      <c r="C2011" s="3"/>
    </row>
    <row r="2012" spans="3:3" x14ac:dyDescent="0.25">
      <c r="C2012" s="3"/>
    </row>
    <row r="2013" spans="3:3" x14ac:dyDescent="0.25">
      <c r="C2013" s="3"/>
    </row>
    <row r="2014" spans="3:3" x14ac:dyDescent="0.25">
      <c r="C2014" s="3"/>
    </row>
    <row r="2015" spans="3:3" x14ac:dyDescent="0.25">
      <c r="C2015" s="3"/>
    </row>
    <row r="2016" spans="3:3" x14ac:dyDescent="0.25">
      <c r="C2016" s="3"/>
    </row>
    <row r="2017" spans="3:3" x14ac:dyDescent="0.25">
      <c r="C2017" s="3"/>
    </row>
    <row r="2018" spans="3:3" x14ac:dyDescent="0.25">
      <c r="C2018" s="3"/>
    </row>
    <row r="2019" spans="3:3" x14ac:dyDescent="0.25">
      <c r="C2019" s="3"/>
    </row>
    <row r="2020" spans="3:3" x14ac:dyDescent="0.25">
      <c r="C2020" s="3"/>
    </row>
    <row r="2021" spans="3:3" x14ac:dyDescent="0.25">
      <c r="C2021" s="3"/>
    </row>
    <row r="2022" spans="3:3" x14ac:dyDescent="0.25">
      <c r="C2022" s="3"/>
    </row>
    <row r="2023" spans="3:3" x14ac:dyDescent="0.25">
      <c r="C2023" s="3"/>
    </row>
    <row r="2024" spans="3:3" x14ac:dyDescent="0.25">
      <c r="C2024" s="3"/>
    </row>
    <row r="2025" spans="3:3" x14ac:dyDescent="0.25">
      <c r="C2025" s="3"/>
    </row>
    <row r="2026" spans="3:3" x14ac:dyDescent="0.25">
      <c r="C2026" s="3"/>
    </row>
    <row r="2027" spans="3:3" x14ac:dyDescent="0.25">
      <c r="C2027" s="3"/>
    </row>
    <row r="2028" spans="3:3" x14ac:dyDescent="0.25">
      <c r="C2028" s="3"/>
    </row>
    <row r="2029" spans="3:3" x14ac:dyDescent="0.25">
      <c r="C2029" s="3"/>
    </row>
    <row r="2030" spans="3:3" x14ac:dyDescent="0.25">
      <c r="C2030" s="3"/>
    </row>
    <row r="2031" spans="3:3" x14ac:dyDescent="0.25">
      <c r="C2031" s="3"/>
    </row>
    <row r="2032" spans="3:3" x14ac:dyDescent="0.25">
      <c r="C2032" s="3"/>
    </row>
    <row r="2033" spans="3:3" x14ac:dyDescent="0.25">
      <c r="C2033" s="3"/>
    </row>
    <row r="2034" spans="3:3" x14ac:dyDescent="0.25">
      <c r="C2034" s="3"/>
    </row>
    <row r="2035" spans="3:3" x14ac:dyDescent="0.25">
      <c r="C2035" s="3"/>
    </row>
    <row r="2036" spans="3:3" x14ac:dyDescent="0.25">
      <c r="C2036" s="3"/>
    </row>
    <row r="2037" spans="3:3" x14ac:dyDescent="0.25">
      <c r="C2037" s="3"/>
    </row>
    <row r="2038" spans="3:3" x14ac:dyDescent="0.25">
      <c r="C2038" s="3"/>
    </row>
    <row r="2039" spans="3:3" x14ac:dyDescent="0.25">
      <c r="C2039" s="3"/>
    </row>
    <row r="2040" spans="3:3" x14ac:dyDescent="0.25">
      <c r="C2040" s="3"/>
    </row>
    <row r="2041" spans="3:3" x14ac:dyDescent="0.25">
      <c r="C2041" s="3"/>
    </row>
    <row r="2042" spans="3:3" x14ac:dyDescent="0.25">
      <c r="C2042" s="3"/>
    </row>
    <row r="2043" spans="3:3" x14ac:dyDescent="0.25">
      <c r="C2043" s="3"/>
    </row>
    <row r="2044" spans="3:3" x14ac:dyDescent="0.25">
      <c r="C2044" s="3"/>
    </row>
    <row r="2045" spans="3:3" x14ac:dyDescent="0.25">
      <c r="C2045" s="3"/>
    </row>
    <row r="2046" spans="3:3" x14ac:dyDescent="0.25">
      <c r="C2046" s="3"/>
    </row>
    <row r="2047" spans="3:3" x14ac:dyDescent="0.25">
      <c r="C2047" s="3"/>
    </row>
    <row r="2048" spans="3:3" x14ac:dyDescent="0.25">
      <c r="C2048" s="3"/>
    </row>
    <row r="2049" spans="3:3" x14ac:dyDescent="0.25">
      <c r="C2049" s="3"/>
    </row>
    <row r="2050" spans="3:3" x14ac:dyDescent="0.25">
      <c r="C2050" s="3"/>
    </row>
    <row r="2051" spans="3:3" x14ac:dyDescent="0.25">
      <c r="C2051" s="3"/>
    </row>
    <row r="2052" spans="3:3" x14ac:dyDescent="0.25">
      <c r="C2052" s="3"/>
    </row>
    <row r="2053" spans="3:3" x14ac:dyDescent="0.25">
      <c r="C2053" s="3"/>
    </row>
    <row r="2054" spans="3:3" x14ac:dyDescent="0.25">
      <c r="C2054" s="3"/>
    </row>
    <row r="2055" spans="3:3" x14ac:dyDescent="0.25">
      <c r="C2055" s="3"/>
    </row>
    <row r="2056" spans="3:3" x14ac:dyDescent="0.25">
      <c r="C2056" s="3"/>
    </row>
    <row r="2057" spans="3:3" x14ac:dyDescent="0.25">
      <c r="C2057" s="3"/>
    </row>
    <row r="2058" spans="3:3" x14ac:dyDescent="0.25">
      <c r="C2058" s="3"/>
    </row>
    <row r="2059" spans="3:3" x14ac:dyDescent="0.25">
      <c r="C2059" s="3"/>
    </row>
    <row r="2060" spans="3:3" x14ac:dyDescent="0.25">
      <c r="C2060" s="3"/>
    </row>
    <row r="2061" spans="3:3" x14ac:dyDescent="0.25">
      <c r="C2061" s="3"/>
    </row>
    <row r="2062" spans="3:3" x14ac:dyDescent="0.25">
      <c r="C2062" s="3"/>
    </row>
    <row r="2063" spans="3:3" x14ac:dyDescent="0.25">
      <c r="C2063" s="3"/>
    </row>
    <row r="2064" spans="3:3" x14ac:dyDescent="0.25">
      <c r="C2064" s="3"/>
    </row>
    <row r="2065" spans="3:3" x14ac:dyDescent="0.25">
      <c r="C2065" s="3"/>
    </row>
    <row r="2066" spans="3:3" x14ac:dyDescent="0.25">
      <c r="C2066" s="3"/>
    </row>
    <row r="2067" spans="3:3" x14ac:dyDescent="0.25">
      <c r="C2067" s="3"/>
    </row>
    <row r="2068" spans="3:3" x14ac:dyDescent="0.25">
      <c r="C2068" s="3"/>
    </row>
    <row r="2069" spans="3:3" x14ac:dyDescent="0.25">
      <c r="C2069" s="3"/>
    </row>
    <row r="2070" spans="3:3" x14ac:dyDescent="0.25">
      <c r="C2070" s="3"/>
    </row>
    <row r="2071" spans="3:3" x14ac:dyDescent="0.25">
      <c r="C2071" s="3"/>
    </row>
    <row r="2072" spans="3:3" x14ac:dyDescent="0.25">
      <c r="C2072" s="3"/>
    </row>
    <row r="2073" spans="3:3" x14ac:dyDescent="0.25">
      <c r="C2073" s="3"/>
    </row>
    <row r="2074" spans="3:3" x14ac:dyDescent="0.25">
      <c r="C2074" s="3"/>
    </row>
    <row r="2075" spans="3:3" x14ac:dyDescent="0.25">
      <c r="C2075" s="3"/>
    </row>
    <row r="2076" spans="3:3" x14ac:dyDescent="0.25">
      <c r="C2076" s="3"/>
    </row>
    <row r="2077" spans="3:3" x14ac:dyDescent="0.25">
      <c r="C2077" s="3"/>
    </row>
    <row r="2078" spans="3:3" x14ac:dyDescent="0.25">
      <c r="C2078" s="3"/>
    </row>
    <row r="2079" spans="3:3" x14ac:dyDescent="0.25">
      <c r="C2079" s="3"/>
    </row>
    <row r="2080" spans="3:3" x14ac:dyDescent="0.25">
      <c r="C2080" s="3"/>
    </row>
    <row r="2081" spans="3:3" x14ac:dyDescent="0.25">
      <c r="C2081" s="3"/>
    </row>
    <row r="2082" spans="3:3" x14ac:dyDescent="0.25">
      <c r="C2082" s="3"/>
    </row>
    <row r="2083" spans="3:3" x14ac:dyDescent="0.25">
      <c r="C2083" s="3"/>
    </row>
    <row r="2084" spans="3:3" x14ac:dyDescent="0.25">
      <c r="C2084" s="3"/>
    </row>
    <row r="2085" spans="3:3" x14ac:dyDescent="0.25">
      <c r="C2085" s="3"/>
    </row>
    <row r="2086" spans="3:3" x14ac:dyDescent="0.25">
      <c r="C2086" s="3"/>
    </row>
    <row r="2087" spans="3:3" x14ac:dyDescent="0.25">
      <c r="C2087" s="3"/>
    </row>
    <row r="2088" spans="3:3" x14ac:dyDescent="0.25">
      <c r="C2088" s="3"/>
    </row>
    <row r="2089" spans="3:3" x14ac:dyDescent="0.25">
      <c r="C2089" s="3"/>
    </row>
    <row r="2090" spans="3:3" x14ac:dyDescent="0.25">
      <c r="C2090" s="3"/>
    </row>
    <row r="2091" spans="3:3" x14ac:dyDescent="0.25">
      <c r="C2091" s="3"/>
    </row>
    <row r="2092" spans="3:3" x14ac:dyDescent="0.25">
      <c r="C2092" s="3"/>
    </row>
    <row r="2093" spans="3:3" x14ac:dyDescent="0.25">
      <c r="C2093" s="3"/>
    </row>
    <row r="2094" spans="3:3" x14ac:dyDescent="0.25">
      <c r="C2094" s="3"/>
    </row>
    <row r="2095" spans="3:3" x14ac:dyDescent="0.25">
      <c r="C2095" s="3"/>
    </row>
    <row r="2096" spans="3:3" x14ac:dyDescent="0.25">
      <c r="C2096" s="3"/>
    </row>
    <row r="2097" spans="3:3" x14ac:dyDescent="0.25">
      <c r="C2097" s="3"/>
    </row>
    <row r="2098" spans="3:3" x14ac:dyDescent="0.25">
      <c r="C2098" s="3"/>
    </row>
    <row r="2099" spans="3:3" x14ac:dyDescent="0.25">
      <c r="C2099" s="3"/>
    </row>
    <row r="2100" spans="3:3" x14ac:dyDescent="0.25">
      <c r="C2100" s="3"/>
    </row>
    <row r="2101" spans="3:3" x14ac:dyDescent="0.25">
      <c r="C2101" s="3"/>
    </row>
    <row r="2102" spans="3:3" x14ac:dyDescent="0.25">
      <c r="C2102" s="3"/>
    </row>
    <row r="2103" spans="3:3" x14ac:dyDescent="0.25">
      <c r="C2103" s="3"/>
    </row>
    <row r="2104" spans="3:3" x14ac:dyDescent="0.25">
      <c r="C2104" s="3"/>
    </row>
    <row r="2105" spans="3:3" x14ac:dyDescent="0.25">
      <c r="C2105" s="3"/>
    </row>
    <row r="2106" spans="3:3" x14ac:dyDescent="0.25">
      <c r="C2106" s="3"/>
    </row>
    <row r="2107" spans="3:3" x14ac:dyDescent="0.25">
      <c r="C2107" s="3"/>
    </row>
    <row r="2108" spans="3:3" x14ac:dyDescent="0.25">
      <c r="C2108" s="3"/>
    </row>
    <row r="2109" spans="3:3" x14ac:dyDescent="0.25">
      <c r="C2109" s="3"/>
    </row>
    <row r="2110" spans="3:3" x14ac:dyDescent="0.25">
      <c r="C2110" s="3"/>
    </row>
    <row r="2111" spans="3:3" x14ac:dyDescent="0.25">
      <c r="C2111" s="3"/>
    </row>
    <row r="2112" spans="3:3" x14ac:dyDescent="0.25">
      <c r="C2112" s="3"/>
    </row>
    <row r="2113" spans="3:3" x14ac:dyDescent="0.25">
      <c r="C2113" s="3"/>
    </row>
    <row r="2114" spans="3:3" x14ac:dyDescent="0.25">
      <c r="C2114" s="3"/>
    </row>
    <row r="2115" spans="3:3" x14ac:dyDescent="0.25">
      <c r="C2115" s="3"/>
    </row>
    <row r="2116" spans="3:3" x14ac:dyDescent="0.25">
      <c r="C2116" s="3"/>
    </row>
    <row r="2117" spans="3:3" x14ac:dyDescent="0.25">
      <c r="C2117" s="3"/>
    </row>
    <row r="2118" spans="3:3" x14ac:dyDescent="0.25">
      <c r="C2118" s="3"/>
    </row>
    <row r="2119" spans="3:3" x14ac:dyDescent="0.25">
      <c r="C2119" s="3"/>
    </row>
    <row r="2120" spans="3:3" x14ac:dyDescent="0.25">
      <c r="C2120" s="3"/>
    </row>
    <row r="2121" spans="3:3" x14ac:dyDescent="0.25">
      <c r="C2121" s="3"/>
    </row>
    <row r="2122" spans="3:3" x14ac:dyDescent="0.25">
      <c r="C2122" s="3"/>
    </row>
    <row r="2123" spans="3:3" x14ac:dyDescent="0.25">
      <c r="C2123" s="3"/>
    </row>
    <row r="2124" spans="3:3" x14ac:dyDescent="0.25">
      <c r="C2124" s="3"/>
    </row>
    <row r="2125" spans="3:3" x14ac:dyDescent="0.25">
      <c r="C2125" s="3"/>
    </row>
    <row r="2126" spans="3:3" x14ac:dyDescent="0.25">
      <c r="C2126" s="3"/>
    </row>
    <row r="2127" spans="3:3" x14ac:dyDescent="0.25">
      <c r="C2127" s="3"/>
    </row>
    <row r="2128" spans="3:3" x14ac:dyDescent="0.25">
      <c r="C2128" s="3"/>
    </row>
    <row r="2129" spans="3:3" x14ac:dyDescent="0.25">
      <c r="C2129" s="3"/>
    </row>
    <row r="2130" spans="3:3" x14ac:dyDescent="0.25">
      <c r="C2130" s="3"/>
    </row>
    <row r="2131" spans="3:3" x14ac:dyDescent="0.25">
      <c r="C2131" s="3"/>
    </row>
    <row r="2132" spans="3:3" x14ac:dyDescent="0.25">
      <c r="C2132" s="3"/>
    </row>
    <row r="2133" spans="3:3" x14ac:dyDescent="0.25">
      <c r="C2133" s="3"/>
    </row>
    <row r="2134" spans="3:3" x14ac:dyDescent="0.25">
      <c r="C2134" s="3"/>
    </row>
    <row r="2135" spans="3:3" x14ac:dyDescent="0.25">
      <c r="C2135" s="3"/>
    </row>
    <row r="2136" spans="3:3" x14ac:dyDescent="0.25">
      <c r="C2136" s="3"/>
    </row>
    <row r="2137" spans="3:3" x14ac:dyDescent="0.25">
      <c r="C2137" s="3"/>
    </row>
    <row r="2138" spans="3:3" x14ac:dyDescent="0.25">
      <c r="C2138" s="3"/>
    </row>
    <row r="2139" spans="3:3" x14ac:dyDescent="0.25">
      <c r="C2139" s="3"/>
    </row>
    <row r="2140" spans="3:3" x14ac:dyDescent="0.25">
      <c r="C2140" s="3"/>
    </row>
    <row r="2141" spans="3:3" x14ac:dyDescent="0.25">
      <c r="C2141" s="3"/>
    </row>
    <row r="2142" spans="3:3" x14ac:dyDescent="0.25">
      <c r="C2142" s="3"/>
    </row>
    <row r="2143" spans="3:3" x14ac:dyDescent="0.25">
      <c r="C2143" s="3"/>
    </row>
    <row r="2144" spans="3:3" x14ac:dyDescent="0.25">
      <c r="C2144" s="3"/>
    </row>
    <row r="2145" spans="3:3" x14ac:dyDescent="0.25">
      <c r="C2145" s="3"/>
    </row>
    <row r="2146" spans="3:3" x14ac:dyDescent="0.25">
      <c r="C2146" s="3"/>
    </row>
    <row r="2147" spans="3:3" x14ac:dyDescent="0.25">
      <c r="C2147" s="3"/>
    </row>
    <row r="2148" spans="3:3" x14ac:dyDescent="0.25">
      <c r="C2148" s="3"/>
    </row>
    <row r="2149" spans="3:3" x14ac:dyDescent="0.25">
      <c r="C2149" s="3"/>
    </row>
    <row r="2150" spans="3:3" x14ac:dyDescent="0.25">
      <c r="C2150" s="3"/>
    </row>
    <row r="2151" spans="3:3" x14ac:dyDescent="0.25">
      <c r="C2151" s="3"/>
    </row>
    <row r="2152" spans="3:3" x14ac:dyDescent="0.25">
      <c r="C2152" s="3"/>
    </row>
    <row r="2153" spans="3:3" x14ac:dyDescent="0.25">
      <c r="C2153" s="3"/>
    </row>
    <row r="2154" spans="3:3" x14ac:dyDescent="0.25">
      <c r="C2154" s="3"/>
    </row>
    <row r="2155" spans="3:3" x14ac:dyDescent="0.25">
      <c r="C2155" s="3"/>
    </row>
    <row r="2156" spans="3:3" x14ac:dyDescent="0.25">
      <c r="C2156" s="3"/>
    </row>
    <row r="2157" spans="3:3" x14ac:dyDescent="0.25">
      <c r="C2157" s="3"/>
    </row>
    <row r="2158" spans="3:3" x14ac:dyDescent="0.25">
      <c r="C2158" s="3"/>
    </row>
    <row r="2159" spans="3:3" x14ac:dyDescent="0.25">
      <c r="C2159" s="3"/>
    </row>
    <row r="2160" spans="3:3" x14ac:dyDescent="0.25">
      <c r="C2160" s="3"/>
    </row>
    <row r="2161" spans="3:3" x14ac:dyDescent="0.25">
      <c r="C2161" s="3"/>
    </row>
    <row r="2162" spans="3:3" x14ac:dyDescent="0.25">
      <c r="C2162" s="3"/>
    </row>
    <row r="2163" spans="3:3" x14ac:dyDescent="0.25">
      <c r="C2163" s="3"/>
    </row>
    <row r="2164" spans="3:3" x14ac:dyDescent="0.25">
      <c r="C2164" s="3"/>
    </row>
    <row r="2165" spans="3:3" x14ac:dyDescent="0.25">
      <c r="C2165" s="3"/>
    </row>
    <row r="2166" spans="3:3" x14ac:dyDescent="0.25">
      <c r="C2166" s="3"/>
    </row>
    <row r="2167" spans="3:3" x14ac:dyDescent="0.25">
      <c r="C2167" s="3"/>
    </row>
    <row r="2168" spans="3:3" x14ac:dyDescent="0.25">
      <c r="C2168" s="3"/>
    </row>
    <row r="2169" spans="3:3" x14ac:dyDescent="0.25">
      <c r="C2169" s="3"/>
    </row>
    <row r="2170" spans="3:3" x14ac:dyDescent="0.25">
      <c r="C2170" s="3"/>
    </row>
    <row r="2171" spans="3:3" x14ac:dyDescent="0.25">
      <c r="C2171" s="3"/>
    </row>
    <row r="2172" spans="3:3" x14ac:dyDescent="0.25">
      <c r="C2172" s="3"/>
    </row>
    <row r="2173" spans="3:3" x14ac:dyDescent="0.25">
      <c r="C2173" s="3"/>
    </row>
    <row r="2174" spans="3:3" x14ac:dyDescent="0.25">
      <c r="C2174" s="3"/>
    </row>
    <row r="2175" spans="3:3" x14ac:dyDescent="0.25">
      <c r="C2175" s="3"/>
    </row>
    <row r="2176" spans="3:3" x14ac:dyDescent="0.25">
      <c r="C2176" s="3"/>
    </row>
    <row r="2177" spans="3:3" x14ac:dyDescent="0.25">
      <c r="C2177" s="3"/>
    </row>
    <row r="2178" spans="3:3" x14ac:dyDescent="0.25">
      <c r="C2178" s="3"/>
    </row>
    <row r="2179" spans="3:3" x14ac:dyDescent="0.25">
      <c r="C2179" s="3"/>
    </row>
    <row r="2180" spans="3:3" x14ac:dyDescent="0.25">
      <c r="C2180" s="3"/>
    </row>
    <row r="2181" spans="3:3" x14ac:dyDescent="0.25">
      <c r="C2181" s="3"/>
    </row>
    <row r="2182" spans="3:3" x14ac:dyDescent="0.25">
      <c r="C2182" s="3"/>
    </row>
    <row r="2183" spans="3:3" x14ac:dyDescent="0.25">
      <c r="C2183" s="3"/>
    </row>
    <row r="2184" spans="3:3" x14ac:dyDescent="0.25">
      <c r="C2184" s="3"/>
    </row>
    <row r="2185" spans="3:3" x14ac:dyDescent="0.25">
      <c r="C2185" s="3"/>
    </row>
    <row r="2186" spans="3:3" x14ac:dyDescent="0.25">
      <c r="C2186" s="3"/>
    </row>
    <row r="2187" spans="3:3" x14ac:dyDescent="0.25">
      <c r="C2187" s="3"/>
    </row>
    <row r="2188" spans="3:3" x14ac:dyDescent="0.25">
      <c r="C2188" s="3"/>
    </row>
    <row r="2189" spans="3:3" x14ac:dyDescent="0.25">
      <c r="C2189" s="3"/>
    </row>
    <row r="2190" spans="3:3" x14ac:dyDescent="0.25">
      <c r="C2190" s="3"/>
    </row>
    <row r="2191" spans="3:3" x14ac:dyDescent="0.25">
      <c r="C2191" s="3"/>
    </row>
    <row r="2192" spans="3:3" x14ac:dyDescent="0.25">
      <c r="C2192" s="3"/>
    </row>
    <row r="2193" spans="3:3" x14ac:dyDescent="0.25">
      <c r="C2193" s="3"/>
    </row>
    <row r="2194" spans="3:3" x14ac:dyDescent="0.25">
      <c r="C2194" s="3"/>
    </row>
    <row r="2195" spans="3:3" x14ac:dyDescent="0.25">
      <c r="C2195" s="3"/>
    </row>
    <row r="2196" spans="3:3" x14ac:dyDescent="0.25">
      <c r="C2196" s="3"/>
    </row>
    <row r="2197" spans="3:3" x14ac:dyDescent="0.25">
      <c r="C2197" s="3"/>
    </row>
    <row r="2198" spans="3:3" x14ac:dyDescent="0.25">
      <c r="C2198" s="3"/>
    </row>
    <row r="2199" spans="3:3" x14ac:dyDescent="0.25">
      <c r="C2199" s="3"/>
    </row>
    <row r="2200" spans="3:3" x14ac:dyDescent="0.25">
      <c r="C2200" s="3"/>
    </row>
    <row r="2201" spans="3:3" x14ac:dyDescent="0.25">
      <c r="C2201" s="3"/>
    </row>
    <row r="2202" spans="3:3" x14ac:dyDescent="0.25">
      <c r="C2202" s="3"/>
    </row>
    <row r="2203" spans="3:3" x14ac:dyDescent="0.25">
      <c r="C2203" s="3"/>
    </row>
    <row r="2204" spans="3:3" x14ac:dyDescent="0.25">
      <c r="C2204" s="3"/>
    </row>
    <row r="2205" spans="3:3" x14ac:dyDescent="0.25">
      <c r="C2205" s="3"/>
    </row>
    <row r="2206" spans="3:3" x14ac:dyDescent="0.25">
      <c r="C2206" s="3"/>
    </row>
    <row r="2207" spans="3:3" x14ac:dyDescent="0.25">
      <c r="C2207" s="3"/>
    </row>
    <row r="2208" spans="3:3" x14ac:dyDescent="0.25">
      <c r="C2208" s="3"/>
    </row>
    <row r="2209" spans="3:3" x14ac:dyDescent="0.25">
      <c r="C2209" s="3"/>
    </row>
    <row r="2210" spans="3:3" x14ac:dyDescent="0.25">
      <c r="C2210" s="3"/>
    </row>
    <row r="2211" spans="3:3" x14ac:dyDescent="0.25">
      <c r="C2211" s="3"/>
    </row>
    <row r="2212" spans="3:3" x14ac:dyDescent="0.25">
      <c r="C2212" s="3"/>
    </row>
    <row r="2213" spans="3:3" x14ac:dyDescent="0.25">
      <c r="C2213" s="3"/>
    </row>
    <row r="2214" spans="3:3" x14ac:dyDescent="0.25">
      <c r="C2214" s="3"/>
    </row>
    <row r="2215" spans="3:3" x14ac:dyDescent="0.25">
      <c r="C2215" s="3"/>
    </row>
    <row r="2216" spans="3:3" x14ac:dyDescent="0.25">
      <c r="C2216" s="3"/>
    </row>
    <row r="2217" spans="3:3" x14ac:dyDescent="0.25">
      <c r="C2217" s="3"/>
    </row>
    <row r="2218" spans="3:3" x14ac:dyDescent="0.25">
      <c r="C2218" s="3"/>
    </row>
    <row r="2219" spans="3:3" x14ac:dyDescent="0.25">
      <c r="C2219" s="3"/>
    </row>
    <row r="2220" spans="3:3" x14ac:dyDescent="0.25">
      <c r="C2220" s="3"/>
    </row>
    <row r="2221" spans="3:3" x14ac:dyDescent="0.25">
      <c r="C2221" s="3"/>
    </row>
    <row r="2222" spans="3:3" x14ac:dyDescent="0.25">
      <c r="C2222" s="3"/>
    </row>
    <row r="2223" spans="3:3" x14ac:dyDescent="0.25">
      <c r="C2223" s="3"/>
    </row>
    <row r="2224" spans="3:3" x14ac:dyDescent="0.25">
      <c r="C2224" s="3"/>
    </row>
    <row r="2225" spans="3:3" x14ac:dyDescent="0.25">
      <c r="C2225" s="3"/>
    </row>
    <row r="2226" spans="3:3" x14ac:dyDescent="0.25">
      <c r="C2226" s="3"/>
    </row>
    <row r="2227" spans="3:3" x14ac:dyDescent="0.25">
      <c r="C2227" s="3"/>
    </row>
    <row r="2228" spans="3:3" x14ac:dyDescent="0.25">
      <c r="C2228" s="3"/>
    </row>
    <row r="2229" spans="3:3" x14ac:dyDescent="0.25">
      <c r="C2229" s="3"/>
    </row>
    <row r="2230" spans="3:3" x14ac:dyDescent="0.25">
      <c r="C2230" s="3"/>
    </row>
    <row r="2231" spans="3:3" x14ac:dyDescent="0.25">
      <c r="C2231" s="3"/>
    </row>
    <row r="2232" spans="3:3" x14ac:dyDescent="0.25">
      <c r="C2232" s="3"/>
    </row>
    <row r="2233" spans="3:3" x14ac:dyDescent="0.25">
      <c r="C2233" s="3"/>
    </row>
    <row r="2234" spans="3:3" x14ac:dyDescent="0.25">
      <c r="C2234" s="3"/>
    </row>
    <row r="2235" spans="3:3" x14ac:dyDescent="0.25">
      <c r="C2235" s="3"/>
    </row>
    <row r="2236" spans="3:3" x14ac:dyDescent="0.25">
      <c r="C2236" s="3"/>
    </row>
    <row r="2237" spans="3:3" x14ac:dyDescent="0.25">
      <c r="C2237" s="3"/>
    </row>
    <row r="2238" spans="3:3" x14ac:dyDescent="0.25">
      <c r="C2238" s="3"/>
    </row>
    <row r="2239" spans="3:3" x14ac:dyDescent="0.25">
      <c r="C2239" s="3"/>
    </row>
    <row r="2240" spans="3:3" x14ac:dyDescent="0.25">
      <c r="C2240" s="3"/>
    </row>
    <row r="2241" spans="3:3" x14ac:dyDescent="0.25">
      <c r="C2241" s="3"/>
    </row>
    <row r="2242" spans="3:3" x14ac:dyDescent="0.25">
      <c r="C2242" s="3"/>
    </row>
    <row r="2243" spans="3:3" x14ac:dyDescent="0.25">
      <c r="C2243" s="3"/>
    </row>
    <row r="2244" spans="3:3" x14ac:dyDescent="0.25">
      <c r="C2244" s="3"/>
    </row>
    <row r="2245" spans="3:3" x14ac:dyDescent="0.25">
      <c r="C2245" s="3"/>
    </row>
    <row r="2246" spans="3:3" x14ac:dyDescent="0.25">
      <c r="C2246" s="3"/>
    </row>
    <row r="2247" spans="3:3" x14ac:dyDescent="0.25">
      <c r="C2247" s="3"/>
    </row>
    <row r="2248" spans="3:3" x14ac:dyDescent="0.25">
      <c r="C2248" s="3"/>
    </row>
    <row r="2249" spans="3:3" x14ac:dyDescent="0.25">
      <c r="C2249" s="3"/>
    </row>
    <row r="2250" spans="3:3" x14ac:dyDescent="0.25">
      <c r="C2250" s="3"/>
    </row>
    <row r="2251" spans="3:3" x14ac:dyDescent="0.25">
      <c r="C2251" s="3"/>
    </row>
    <row r="2252" spans="3:3" x14ac:dyDescent="0.25">
      <c r="C2252" s="3"/>
    </row>
    <row r="2253" spans="3:3" x14ac:dyDescent="0.25">
      <c r="C2253" s="3"/>
    </row>
    <row r="2254" spans="3:3" x14ac:dyDescent="0.25">
      <c r="C2254" s="3"/>
    </row>
    <row r="2255" spans="3:3" x14ac:dyDescent="0.25">
      <c r="C2255" s="3"/>
    </row>
    <row r="2256" spans="3:3" x14ac:dyDescent="0.25">
      <c r="C2256" s="3"/>
    </row>
    <row r="2257" spans="3:3" x14ac:dyDescent="0.25">
      <c r="C2257" s="3"/>
    </row>
    <row r="2258" spans="3:3" x14ac:dyDescent="0.25">
      <c r="C2258" s="3"/>
    </row>
    <row r="2259" spans="3:3" x14ac:dyDescent="0.25">
      <c r="C2259" s="3"/>
    </row>
    <row r="2260" spans="3:3" x14ac:dyDescent="0.25">
      <c r="C2260" s="3"/>
    </row>
    <row r="2261" spans="3:3" x14ac:dyDescent="0.25">
      <c r="C2261" s="3"/>
    </row>
    <row r="2262" spans="3:3" x14ac:dyDescent="0.25">
      <c r="C2262" s="3"/>
    </row>
    <row r="2263" spans="3:3" x14ac:dyDescent="0.25">
      <c r="C2263" s="3"/>
    </row>
    <row r="2264" spans="3:3" x14ac:dyDescent="0.25">
      <c r="C2264" s="3"/>
    </row>
    <row r="2265" spans="3:3" x14ac:dyDescent="0.25">
      <c r="C2265" s="3"/>
    </row>
    <row r="2266" spans="3:3" x14ac:dyDescent="0.25">
      <c r="C2266" s="3"/>
    </row>
    <row r="2267" spans="3:3" x14ac:dyDescent="0.25">
      <c r="C2267" s="3"/>
    </row>
    <row r="2268" spans="3:3" x14ac:dyDescent="0.25">
      <c r="C2268" s="3"/>
    </row>
    <row r="2269" spans="3:3" x14ac:dyDescent="0.25">
      <c r="C2269" s="3"/>
    </row>
    <row r="2270" spans="3:3" x14ac:dyDescent="0.25">
      <c r="C2270" s="3"/>
    </row>
    <row r="2271" spans="3:3" x14ac:dyDescent="0.25">
      <c r="C2271" s="3"/>
    </row>
    <row r="2272" spans="3:3" x14ac:dyDescent="0.25">
      <c r="C2272" s="3"/>
    </row>
    <row r="2273" spans="3:3" x14ac:dyDescent="0.25">
      <c r="C2273" s="3"/>
    </row>
    <row r="2274" spans="3:3" x14ac:dyDescent="0.25">
      <c r="C2274" s="3"/>
    </row>
    <row r="2275" spans="3:3" x14ac:dyDescent="0.25">
      <c r="C2275" s="3"/>
    </row>
    <row r="2276" spans="3:3" x14ac:dyDescent="0.25">
      <c r="C2276" s="3"/>
    </row>
    <row r="2277" spans="3:3" x14ac:dyDescent="0.25">
      <c r="C2277" s="3"/>
    </row>
    <row r="2278" spans="3:3" x14ac:dyDescent="0.25">
      <c r="C2278" s="3"/>
    </row>
    <row r="2279" spans="3:3" x14ac:dyDescent="0.25">
      <c r="C2279" s="3"/>
    </row>
    <row r="2280" spans="3:3" x14ac:dyDescent="0.25">
      <c r="C2280" s="3"/>
    </row>
    <row r="2281" spans="3:3" x14ac:dyDescent="0.25">
      <c r="C2281" s="3"/>
    </row>
    <row r="2282" spans="3:3" x14ac:dyDescent="0.25">
      <c r="C2282" s="3"/>
    </row>
    <row r="2283" spans="3:3" x14ac:dyDescent="0.25">
      <c r="C2283" s="3"/>
    </row>
    <row r="2284" spans="3:3" x14ac:dyDescent="0.25">
      <c r="C2284" s="3"/>
    </row>
    <row r="2285" spans="3:3" x14ac:dyDescent="0.25">
      <c r="C2285" s="3"/>
    </row>
    <row r="2286" spans="3:3" x14ac:dyDescent="0.25">
      <c r="C2286" s="3"/>
    </row>
    <row r="2287" spans="3:3" x14ac:dyDescent="0.25">
      <c r="C2287" s="3"/>
    </row>
    <row r="2288" spans="3:3" x14ac:dyDescent="0.25">
      <c r="C2288" s="3"/>
    </row>
    <row r="2289" spans="3:3" x14ac:dyDescent="0.25">
      <c r="C2289" s="3"/>
    </row>
    <row r="2290" spans="3:3" x14ac:dyDescent="0.25">
      <c r="C2290" s="3"/>
    </row>
    <row r="2291" spans="3:3" x14ac:dyDescent="0.25">
      <c r="C2291" s="3"/>
    </row>
    <row r="2292" spans="3:3" x14ac:dyDescent="0.25">
      <c r="C2292" s="3"/>
    </row>
    <row r="2293" spans="3:3" x14ac:dyDescent="0.25">
      <c r="C2293" s="3"/>
    </row>
    <row r="2294" spans="3:3" x14ac:dyDescent="0.25">
      <c r="C2294" s="3"/>
    </row>
    <row r="2295" spans="3:3" x14ac:dyDescent="0.25">
      <c r="C2295" s="3"/>
    </row>
    <row r="2296" spans="3:3" x14ac:dyDescent="0.25">
      <c r="C2296" s="3"/>
    </row>
    <row r="2297" spans="3:3" x14ac:dyDescent="0.25">
      <c r="C2297" s="3"/>
    </row>
    <row r="2298" spans="3:3" x14ac:dyDescent="0.25">
      <c r="C2298" s="3"/>
    </row>
    <row r="2299" spans="3:3" x14ac:dyDescent="0.25">
      <c r="C2299" s="3"/>
    </row>
    <row r="2300" spans="3:3" x14ac:dyDescent="0.25">
      <c r="C2300" s="3"/>
    </row>
    <row r="2301" spans="3:3" x14ac:dyDescent="0.25">
      <c r="C2301" s="3"/>
    </row>
    <row r="2302" spans="3:3" x14ac:dyDescent="0.25">
      <c r="C2302" s="3"/>
    </row>
    <row r="2303" spans="3:3" x14ac:dyDescent="0.25">
      <c r="C2303" s="3"/>
    </row>
    <row r="2304" spans="3:3" x14ac:dyDescent="0.25">
      <c r="C2304" s="3"/>
    </row>
    <row r="2305" spans="3:3" x14ac:dyDescent="0.25">
      <c r="C2305" s="3"/>
    </row>
    <row r="2306" spans="3:3" x14ac:dyDescent="0.25">
      <c r="C2306" s="3"/>
    </row>
    <row r="2307" spans="3:3" x14ac:dyDescent="0.25">
      <c r="C2307" s="3"/>
    </row>
    <row r="2308" spans="3:3" x14ac:dyDescent="0.25">
      <c r="C2308" s="3"/>
    </row>
    <row r="2309" spans="3:3" x14ac:dyDescent="0.25">
      <c r="C2309" s="3"/>
    </row>
    <row r="2310" spans="3:3" x14ac:dyDescent="0.25">
      <c r="C2310" s="3"/>
    </row>
    <row r="2311" spans="3:3" x14ac:dyDescent="0.25">
      <c r="C2311" s="3"/>
    </row>
    <row r="2312" spans="3:3" x14ac:dyDescent="0.25">
      <c r="C2312" s="3"/>
    </row>
    <row r="2313" spans="3:3" x14ac:dyDescent="0.25">
      <c r="C2313" s="3"/>
    </row>
    <row r="2314" spans="3:3" x14ac:dyDescent="0.25">
      <c r="C2314" s="3"/>
    </row>
    <row r="2315" spans="3:3" x14ac:dyDescent="0.25">
      <c r="C2315" s="3"/>
    </row>
    <row r="2316" spans="3:3" x14ac:dyDescent="0.25">
      <c r="C2316" s="3"/>
    </row>
    <row r="2317" spans="3:3" x14ac:dyDescent="0.25">
      <c r="C2317" s="3"/>
    </row>
    <row r="2318" spans="3:3" x14ac:dyDescent="0.25">
      <c r="C2318" s="3"/>
    </row>
    <row r="2319" spans="3:3" x14ac:dyDescent="0.25">
      <c r="C2319" s="3"/>
    </row>
    <row r="2320" spans="3:3" x14ac:dyDescent="0.25">
      <c r="C2320" s="3"/>
    </row>
    <row r="2321" spans="3:3" x14ac:dyDescent="0.25">
      <c r="C2321" s="3"/>
    </row>
    <row r="2322" spans="3:3" x14ac:dyDescent="0.25">
      <c r="C2322" s="3"/>
    </row>
    <row r="2323" spans="3:3" x14ac:dyDescent="0.25">
      <c r="C2323" s="3"/>
    </row>
    <row r="2324" spans="3:3" x14ac:dyDescent="0.25">
      <c r="C2324" s="3"/>
    </row>
    <row r="2325" spans="3:3" x14ac:dyDescent="0.25">
      <c r="C2325" s="3"/>
    </row>
    <row r="2326" spans="3:3" x14ac:dyDescent="0.25">
      <c r="C2326" s="3"/>
    </row>
    <row r="2327" spans="3:3" x14ac:dyDescent="0.25">
      <c r="C2327" s="3"/>
    </row>
    <row r="2328" spans="3:3" x14ac:dyDescent="0.25">
      <c r="C2328" s="3"/>
    </row>
    <row r="2329" spans="3:3" x14ac:dyDescent="0.25">
      <c r="C2329" s="3"/>
    </row>
    <row r="2330" spans="3:3" x14ac:dyDescent="0.25">
      <c r="C2330" s="3"/>
    </row>
    <row r="2331" spans="3:3" x14ac:dyDescent="0.25">
      <c r="C2331" s="3"/>
    </row>
    <row r="2332" spans="3:3" x14ac:dyDescent="0.25">
      <c r="C2332" s="3"/>
    </row>
    <row r="2333" spans="3:3" x14ac:dyDescent="0.25">
      <c r="C2333" s="3"/>
    </row>
    <row r="2334" spans="3:3" x14ac:dyDescent="0.25">
      <c r="C2334" s="3"/>
    </row>
    <row r="2335" spans="3:3" x14ac:dyDescent="0.25">
      <c r="C2335" s="3"/>
    </row>
    <row r="2336" spans="3:3" x14ac:dyDescent="0.25">
      <c r="C2336" s="3"/>
    </row>
    <row r="2337" spans="3:3" x14ac:dyDescent="0.25">
      <c r="C2337" s="3"/>
    </row>
    <row r="2338" spans="3:3" x14ac:dyDescent="0.25">
      <c r="C2338" s="3"/>
    </row>
    <row r="2339" spans="3:3" x14ac:dyDescent="0.25">
      <c r="C2339" s="3"/>
    </row>
    <row r="2340" spans="3:3" x14ac:dyDescent="0.25">
      <c r="C2340" s="3"/>
    </row>
    <row r="2341" spans="3:3" x14ac:dyDescent="0.25">
      <c r="C2341" s="3"/>
    </row>
    <row r="2342" spans="3:3" x14ac:dyDescent="0.25">
      <c r="C2342" s="3"/>
    </row>
    <row r="2343" spans="3:3" x14ac:dyDescent="0.25">
      <c r="C2343" s="3"/>
    </row>
    <row r="2344" spans="3:3" x14ac:dyDescent="0.25">
      <c r="C2344" s="3"/>
    </row>
    <row r="2345" spans="3:3" x14ac:dyDescent="0.25">
      <c r="C2345" s="3"/>
    </row>
    <row r="2346" spans="3:3" x14ac:dyDescent="0.25">
      <c r="C2346" s="3"/>
    </row>
    <row r="2347" spans="3:3" x14ac:dyDescent="0.25">
      <c r="C2347" s="3"/>
    </row>
    <row r="2348" spans="3:3" x14ac:dyDescent="0.25">
      <c r="C2348" s="3"/>
    </row>
    <row r="2349" spans="3:3" x14ac:dyDescent="0.25">
      <c r="C2349" s="3"/>
    </row>
    <row r="2350" spans="3:3" x14ac:dyDescent="0.25">
      <c r="C2350" s="3"/>
    </row>
    <row r="2351" spans="3:3" x14ac:dyDescent="0.25">
      <c r="C2351" s="3"/>
    </row>
    <row r="2352" spans="3:3" x14ac:dyDescent="0.25">
      <c r="C2352" s="3"/>
    </row>
    <row r="2353" spans="3:3" x14ac:dyDescent="0.25">
      <c r="C2353" s="3"/>
    </row>
    <row r="2354" spans="3:3" x14ac:dyDescent="0.25">
      <c r="C2354" s="3"/>
    </row>
    <row r="2355" spans="3:3" x14ac:dyDescent="0.25">
      <c r="C2355" s="3"/>
    </row>
    <row r="2356" spans="3:3" x14ac:dyDescent="0.25">
      <c r="C2356" s="3"/>
    </row>
    <row r="2357" spans="3:3" x14ac:dyDescent="0.25">
      <c r="C2357" s="3"/>
    </row>
    <row r="2358" spans="3:3" x14ac:dyDescent="0.25">
      <c r="C2358" s="3"/>
    </row>
    <row r="2359" spans="3:3" x14ac:dyDescent="0.25">
      <c r="C2359" s="3"/>
    </row>
    <row r="2360" spans="3:3" x14ac:dyDescent="0.25">
      <c r="C2360" s="3"/>
    </row>
    <row r="2361" spans="3:3" x14ac:dyDescent="0.25">
      <c r="C2361" s="3"/>
    </row>
    <row r="2362" spans="3:3" x14ac:dyDescent="0.25">
      <c r="C2362" s="3"/>
    </row>
    <row r="2363" spans="3:3" x14ac:dyDescent="0.25">
      <c r="C2363" s="3"/>
    </row>
    <row r="2364" spans="3:3" x14ac:dyDescent="0.25">
      <c r="C2364" s="3"/>
    </row>
    <row r="2365" spans="3:3" x14ac:dyDescent="0.25">
      <c r="C2365" s="3"/>
    </row>
    <row r="2366" spans="3:3" x14ac:dyDescent="0.25">
      <c r="C2366" s="3"/>
    </row>
    <row r="2367" spans="3:3" x14ac:dyDescent="0.25">
      <c r="C2367" s="3"/>
    </row>
    <row r="2368" spans="3:3" x14ac:dyDescent="0.25">
      <c r="C2368" s="3"/>
    </row>
    <row r="2369" spans="3:3" x14ac:dyDescent="0.25">
      <c r="C2369" s="3"/>
    </row>
    <row r="2370" spans="3:3" x14ac:dyDescent="0.25">
      <c r="C2370" s="3"/>
    </row>
    <row r="2371" spans="3:3" x14ac:dyDescent="0.25">
      <c r="C2371" s="3"/>
    </row>
    <row r="2372" spans="3:3" x14ac:dyDescent="0.25">
      <c r="C2372" s="3"/>
    </row>
    <row r="2373" spans="3:3" x14ac:dyDescent="0.25">
      <c r="C2373" s="3"/>
    </row>
    <row r="2374" spans="3:3" x14ac:dyDescent="0.25">
      <c r="C2374" s="3"/>
    </row>
    <row r="2375" spans="3:3" x14ac:dyDescent="0.25">
      <c r="C2375" s="3"/>
    </row>
    <row r="2376" spans="3:3" x14ac:dyDescent="0.25">
      <c r="C2376" s="3"/>
    </row>
    <row r="2377" spans="3:3" x14ac:dyDescent="0.25">
      <c r="C2377" s="3"/>
    </row>
    <row r="2378" spans="3:3" x14ac:dyDescent="0.25">
      <c r="C2378" s="3"/>
    </row>
    <row r="2379" spans="3:3" x14ac:dyDescent="0.25">
      <c r="C2379" s="3"/>
    </row>
    <row r="2380" spans="3:3" x14ac:dyDescent="0.25">
      <c r="C2380" s="3"/>
    </row>
    <row r="2381" spans="3:3" x14ac:dyDescent="0.25">
      <c r="C2381" s="3"/>
    </row>
    <row r="2382" spans="3:3" x14ac:dyDescent="0.25">
      <c r="C2382" s="3"/>
    </row>
    <row r="2383" spans="3:3" x14ac:dyDescent="0.25">
      <c r="C2383" s="3"/>
    </row>
    <row r="2384" spans="3:3" x14ac:dyDescent="0.25">
      <c r="C2384" s="3"/>
    </row>
    <row r="2385" spans="3:3" x14ac:dyDescent="0.25">
      <c r="C2385" s="3"/>
    </row>
    <row r="2386" spans="3:3" x14ac:dyDescent="0.25">
      <c r="C2386" s="3"/>
    </row>
    <row r="2387" spans="3:3" x14ac:dyDescent="0.25">
      <c r="C2387" s="3"/>
    </row>
    <row r="2388" spans="3:3" x14ac:dyDescent="0.25">
      <c r="C2388" s="3"/>
    </row>
    <row r="2389" spans="3:3" x14ac:dyDescent="0.25">
      <c r="C2389" s="3"/>
    </row>
    <row r="2390" spans="3:3" x14ac:dyDescent="0.25">
      <c r="C2390" s="3"/>
    </row>
    <row r="2391" spans="3:3" x14ac:dyDescent="0.25">
      <c r="C2391" s="3"/>
    </row>
    <row r="2392" spans="3:3" x14ac:dyDescent="0.25">
      <c r="C2392" s="3"/>
    </row>
    <row r="2393" spans="3:3" x14ac:dyDescent="0.25">
      <c r="C2393" s="3"/>
    </row>
    <row r="2394" spans="3:3" x14ac:dyDescent="0.25">
      <c r="C2394" s="3"/>
    </row>
    <row r="2395" spans="3:3" x14ac:dyDescent="0.25">
      <c r="C2395" s="3"/>
    </row>
    <row r="2396" spans="3:3" x14ac:dyDescent="0.25">
      <c r="C2396" s="3"/>
    </row>
    <row r="2397" spans="3:3" x14ac:dyDescent="0.25">
      <c r="C2397" s="3"/>
    </row>
    <row r="2398" spans="3:3" x14ac:dyDescent="0.25">
      <c r="C2398" s="3"/>
    </row>
    <row r="2399" spans="3:3" x14ac:dyDescent="0.25">
      <c r="C2399" s="3"/>
    </row>
    <row r="2400" spans="3:3" x14ac:dyDescent="0.25">
      <c r="C2400" s="3"/>
    </row>
    <row r="2401" spans="3:3" x14ac:dyDescent="0.25">
      <c r="C2401" s="3"/>
    </row>
    <row r="2402" spans="3:3" x14ac:dyDescent="0.25">
      <c r="C2402" s="3"/>
    </row>
    <row r="2403" spans="3:3" x14ac:dyDescent="0.25">
      <c r="C2403" s="3"/>
    </row>
    <row r="2404" spans="3:3" x14ac:dyDescent="0.25">
      <c r="C2404" s="3"/>
    </row>
    <row r="2405" spans="3:3" x14ac:dyDescent="0.25">
      <c r="C2405" s="3"/>
    </row>
    <row r="2406" spans="3:3" x14ac:dyDescent="0.25">
      <c r="C2406" s="3"/>
    </row>
    <row r="2407" spans="3:3" x14ac:dyDescent="0.25">
      <c r="C2407" s="3"/>
    </row>
    <row r="2408" spans="3:3" x14ac:dyDescent="0.25">
      <c r="C2408" s="3"/>
    </row>
    <row r="2409" spans="3:3" x14ac:dyDescent="0.25">
      <c r="C2409" s="3"/>
    </row>
    <row r="2410" spans="3:3" x14ac:dyDescent="0.25">
      <c r="C2410" s="3"/>
    </row>
    <row r="2411" spans="3:3" x14ac:dyDescent="0.25">
      <c r="C2411" s="3"/>
    </row>
    <row r="2412" spans="3:3" x14ac:dyDescent="0.25">
      <c r="C2412" s="3"/>
    </row>
    <row r="2413" spans="3:3" x14ac:dyDescent="0.25">
      <c r="C2413" s="3"/>
    </row>
    <row r="2414" spans="3:3" x14ac:dyDescent="0.25">
      <c r="C2414" s="3"/>
    </row>
    <row r="2415" spans="3:3" x14ac:dyDescent="0.25">
      <c r="C2415" s="3"/>
    </row>
    <row r="2416" spans="3:3" x14ac:dyDescent="0.25">
      <c r="C2416" s="3"/>
    </row>
    <row r="2417" spans="3:3" x14ac:dyDescent="0.25">
      <c r="C2417" s="3"/>
    </row>
    <row r="2418" spans="3:3" x14ac:dyDescent="0.25">
      <c r="C2418" s="3"/>
    </row>
    <row r="2419" spans="3:3" x14ac:dyDescent="0.25">
      <c r="C2419" s="3"/>
    </row>
    <row r="2420" spans="3:3" x14ac:dyDescent="0.25">
      <c r="C2420" s="3"/>
    </row>
    <row r="2421" spans="3:3" x14ac:dyDescent="0.25">
      <c r="C2421" s="3"/>
    </row>
    <row r="2422" spans="3:3" x14ac:dyDescent="0.25">
      <c r="C2422" s="3"/>
    </row>
    <row r="2423" spans="3:3" x14ac:dyDescent="0.25">
      <c r="C2423" s="3"/>
    </row>
    <row r="2424" spans="3:3" x14ac:dyDescent="0.25">
      <c r="C2424" s="3"/>
    </row>
    <row r="2425" spans="3:3" x14ac:dyDescent="0.25">
      <c r="C2425" s="3"/>
    </row>
    <row r="2426" spans="3:3" x14ac:dyDescent="0.25">
      <c r="C2426" s="3"/>
    </row>
    <row r="2427" spans="3:3" x14ac:dyDescent="0.25">
      <c r="C2427" s="3"/>
    </row>
    <row r="2428" spans="3:3" x14ac:dyDescent="0.25">
      <c r="C2428" s="3"/>
    </row>
    <row r="2429" spans="3:3" x14ac:dyDescent="0.25">
      <c r="C2429" s="3"/>
    </row>
    <row r="2430" spans="3:3" x14ac:dyDescent="0.25">
      <c r="C2430" s="3"/>
    </row>
    <row r="2431" spans="3:3" x14ac:dyDescent="0.25">
      <c r="C2431" s="3"/>
    </row>
    <row r="2432" spans="3:3" x14ac:dyDescent="0.25">
      <c r="C2432" s="3"/>
    </row>
    <row r="2433" spans="3:3" x14ac:dyDescent="0.25">
      <c r="C2433" s="3"/>
    </row>
    <row r="2434" spans="3:3" x14ac:dyDescent="0.25">
      <c r="C2434" s="3"/>
    </row>
    <row r="2435" spans="3:3" x14ac:dyDescent="0.25">
      <c r="C2435" s="3"/>
    </row>
    <row r="2436" spans="3:3" x14ac:dyDescent="0.25">
      <c r="C2436" s="3"/>
    </row>
    <row r="2437" spans="3:3" x14ac:dyDescent="0.25">
      <c r="C2437" s="3"/>
    </row>
    <row r="2438" spans="3:3" x14ac:dyDescent="0.25">
      <c r="C2438" s="3"/>
    </row>
    <row r="2439" spans="3:3" x14ac:dyDescent="0.25">
      <c r="C2439" s="3"/>
    </row>
    <row r="2440" spans="3:3" x14ac:dyDescent="0.25">
      <c r="C2440" s="3"/>
    </row>
    <row r="2441" spans="3:3" x14ac:dyDescent="0.25">
      <c r="C2441" s="3"/>
    </row>
    <row r="2442" spans="3:3" x14ac:dyDescent="0.25">
      <c r="C2442" s="3"/>
    </row>
    <row r="2443" spans="3:3" x14ac:dyDescent="0.25">
      <c r="C2443" s="3"/>
    </row>
    <row r="2444" spans="3:3" x14ac:dyDescent="0.25">
      <c r="C2444" s="3"/>
    </row>
    <row r="2445" spans="3:3" x14ac:dyDescent="0.25">
      <c r="C2445" s="3"/>
    </row>
    <row r="2446" spans="3:3" x14ac:dyDescent="0.25">
      <c r="C2446" s="3"/>
    </row>
    <row r="2447" spans="3:3" x14ac:dyDescent="0.25">
      <c r="C2447" s="3"/>
    </row>
    <row r="2448" spans="3:3" x14ac:dyDescent="0.25">
      <c r="C2448" s="3"/>
    </row>
    <row r="2449" spans="3:3" x14ac:dyDescent="0.25">
      <c r="C2449" s="3"/>
    </row>
    <row r="2450" spans="3:3" x14ac:dyDescent="0.25">
      <c r="C2450" s="3"/>
    </row>
    <row r="2451" spans="3:3" x14ac:dyDescent="0.25">
      <c r="C2451" s="3"/>
    </row>
    <row r="2452" spans="3:3" x14ac:dyDescent="0.25">
      <c r="C2452" s="3"/>
    </row>
    <row r="2453" spans="3:3" x14ac:dyDescent="0.25">
      <c r="C2453" s="3"/>
    </row>
    <row r="2454" spans="3:3" x14ac:dyDescent="0.25">
      <c r="C2454" s="3"/>
    </row>
    <row r="2455" spans="3:3" x14ac:dyDescent="0.25">
      <c r="C2455" s="3"/>
    </row>
    <row r="2456" spans="3:3" x14ac:dyDescent="0.25">
      <c r="C2456" s="3"/>
    </row>
    <row r="2457" spans="3:3" x14ac:dyDescent="0.25">
      <c r="C2457" s="3"/>
    </row>
    <row r="2458" spans="3:3" x14ac:dyDescent="0.25">
      <c r="C2458" s="3"/>
    </row>
    <row r="2459" spans="3:3" x14ac:dyDescent="0.25">
      <c r="C2459" s="3"/>
    </row>
    <row r="2460" spans="3:3" x14ac:dyDescent="0.25">
      <c r="C2460" s="3"/>
    </row>
    <row r="2461" spans="3:3" x14ac:dyDescent="0.25">
      <c r="C2461" s="3"/>
    </row>
    <row r="2462" spans="3:3" x14ac:dyDescent="0.25">
      <c r="C2462" s="3"/>
    </row>
    <row r="2463" spans="3:3" x14ac:dyDescent="0.25">
      <c r="C2463" s="3"/>
    </row>
    <row r="2464" spans="3:3" x14ac:dyDescent="0.25">
      <c r="C2464" s="3"/>
    </row>
    <row r="2465" spans="3:3" x14ac:dyDescent="0.25">
      <c r="C2465" s="3"/>
    </row>
    <row r="2466" spans="3:3" x14ac:dyDescent="0.25">
      <c r="C2466" s="3"/>
    </row>
    <row r="2467" spans="3:3" x14ac:dyDescent="0.25">
      <c r="C2467" s="3"/>
    </row>
    <row r="2468" spans="3:3" x14ac:dyDescent="0.25">
      <c r="C2468" s="3"/>
    </row>
    <row r="2469" spans="3:3" x14ac:dyDescent="0.25">
      <c r="C2469" s="3"/>
    </row>
    <row r="2470" spans="3:3" x14ac:dyDescent="0.25">
      <c r="C2470" s="3"/>
    </row>
    <row r="2471" spans="3:3" x14ac:dyDescent="0.25">
      <c r="C2471" s="3"/>
    </row>
    <row r="2472" spans="3:3" x14ac:dyDescent="0.25">
      <c r="C2472" s="3"/>
    </row>
    <row r="2473" spans="3:3" x14ac:dyDescent="0.25">
      <c r="C2473" s="3"/>
    </row>
    <row r="2474" spans="3:3" x14ac:dyDescent="0.25">
      <c r="C2474" s="3"/>
    </row>
    <row r="2475" spans="3:3" x14ac:dyDescent="0.25">
      <c r="C2475" s="3"/>
    </row>
    <row r="2476" spans="3:3" x14ac:dyDescent="0.25">
      <c r="C2476" s="3"/>
    </row>
    <row r="2477" spans="3:3" x14ac:dyDescent="0.25">
      <c r="C2477" s="3"/>
    </row>
    <row r="2478" spans="3:3" x14ac:dyDescent="0.25">
      <c r="C2478" s="3"/>
    </row>
    <row r="2479" spans="3:3" x14ac:dyDescent="0.25">
      <c r="C2479" s="3"/>
    </row>
    <row r="2480" spans="3:3" x14ac:dyDescent="0.25">
      <c r="C2480" s="3"/>
    </row>
    <row r="2481" spans="3:3" x14ac:dyDescent="0.25">
      <c r="C2481" s="3"/>
    </row>
    <row r="2482" spans="3:3" x14ac:dyDescent="0.25">
      <c r="C2482" s="3"/>
    </row>
    <row r="2483" spans="3:3" x14ac:dyDescent="0.25">
      <c r="C2483" s="3"/>
    </row>
    <row r="2484" spans="3:3" x14ac:dyDescent="0.25">
      <c r="C2484" s="3"/>
    </row>
    <row r="2485" spans="3:3" x14ac:dyDescent="0.25">
      <c r="C2485" s="3"/>
    </row>
    <row r="2486" spans="3:3" x14ac:dyDescent="0.25">
      <c r="C2486" s="3"/>
    </row>
    <row r="2487" spans="3:3" x14ac:dyDescent="0.25">
      <c r="C2487" s="3"/>
    </row>
    <row r="2488" spans="3:3" x14ac:dyDescent="0.25">
      <c r="C2488" s="3"/>
    </row>
    <row r="2489" spans="3:3" x14ac:dyDescent="0.25">
      <c r="C2489" s="3"/>
    </row>
    <row r="2490" spans="3:3" x14ac:dyDescent="0.25">
      <c r="C2490" s="3"/>
    </row>
    <row r="2491" spans="3:3" x14ac:dyDescent="0.25">
      <c r="C2491" s="3"/>
    </row>
    <row r="2492" spans="3:3" x14ac:dyDescent="0.25">
      <c r="C2492" s="3"/>
    </row>
    <row r="2493" spans="3:3" x14ac:dyDescent="0.25">
      <c r="C2493" s="3"/>
    </row>
    <row r="2494" spans="3:3" x14ac:dyDescent="0.25">
      <c r="C2494" s="3"/>
    </row>
    <row r="2495" spans="3:3" x14ac:dyDescent="0.25">
      <c r="C2495" s="3"/>
    </row>
    <row r="2496" spans="3:3" x14ac:dyDescent="0.25">
      <c r="C2496" s="3"/>
    </row>
    <row r="2497" spans="3:3" x14ac:dyDescent="0.25">
      <c r="C2497" s="3"/>
    </row>
    <row r="2498" spans="3:3" x14ac:dyDescent="0.25">
      <c r="C2498" s="3"/>
    </row>
    <row r="2499" spans="3:3" x14ac:dyDescent="0.25">
      <c r="C2499" s="3"/>
    </row>
    <row r="2500" spans="3:3" x14ac:dyDescent="0.25">
      <c r="C2500" s="3"/>
    </row>
    <row r="2501" spans="3:3" x14ac:dyDescent="0.25">
      <c r="C2501" s="3"/>
    </row>
    <row r="2502" spans="3:3" x14ac:dyDescent="0.25">
      <c r="C2502" s="3"/>
    </row>
    <row r="2503" spans="3:3" x14ac:dyDescent="0.25">
      <c r="C2503" s="3"/>
    </row>
    <row r="2504" spans="3:3" x14ac:dyDescent="0.25">
      <c r="C2504" s="3"/>
    </row>
    <row r="2505" spans="3:3" x14ac:dyDescent="0.25">
      <c r="C2505" s="3"/>
    </row>
    <row r="2506" spans="3:3" x14ac:dyDescent="0.25">
      <c r="C2506" s="3"/>
    </row>
    <row r="2507" spans="3:3" x14ac:dyDescent="0.25">
      <c r="C2507" s="3"/>
    </row>
    <row r="2508" spans="3:3" x14ac:dyDescent="0.25">
      <c r="C2508" s="3"/>
    </row>
    <row r="2509" spans="3:3" x14ac:dyDescent="0.25">
      <c r="C2509" s="3"/>
    </row>
    <row r="2510" spans="3:3" x14ac:dyDescent="0.25">
      <c r="C2510" s="3"/>
    </row>
    <row r="2511" spans="3:3" x14ac:dyDescent="0.25">
      <c r="C2511" s="3"/>
    </row>
    <row r="2512" spans="3:3" x14ac:dyDescent="0.25">
      <c r="C2512" s="3"/>
    </row>
    <row r="2513" spans="3:3" x14ac:dyDescent="0.25">
      <c r="C2513" s="3"/>
    </row>
    <row r="2514" spans="3:3" x14ac:dyDescent="0.25">
      <c r="C2514" s="3"/>
    </row>
    <row r="2515" spans="3:3" x14ac:dyDescent="0.25">
      <c r="C2515" s="3"/>
    </row>
    <row r="2516" spans="3:3" x14ac:dyDescent="0.25">
      <c r="C2516" s="3"/>
    </row>
    <row r="2517" spans="3:3" x14ac:dyDescent="0.25">
      <c r="C2517" s="3"/>
    </row>
    <row r="2518" spans="3:3" x14ac:dyDescent="0.25">
      <c r="C2518" s="3"/>
    </row>
    <row r="2519" spans="3:3" x14ac:dyDescent="0.25">
      <c r="C2519" s="3"/>
    </row>
    <row r="2520" spans="3:3" x14ac:dyDescent="0.25">
      <c r="C2520" s="3"/>
    </row>
    <row r="2521" spans="3:3" x14ac:dyDescent="0.25">
      <c r="C2521" s="3"/>
    </row>
    <row r="2522" spans="3:3" x14ac:dyDescent="0.25">
      <c r="C2522" s="3"/>
    </row>
    <row r="2523" spans="3:3" x14ac:dyDescent="0.25">
      <c r="C2523" s="3"/>
    </row>
    <row r="2524" spans="3:3" x14ac:dyDescent="0.25">
      <c r="C2524" s="3"/>
    </row>
    <row r="2525" spans="3:3" x14ac:dyDescent="0.25">
      <c r="C2525" s="3"/>
    </row>
    <row r="2526" spans="3:3" x14ac:dyDescent="0.25">
      <c r="C2526" s="3"/>
    </row>
    <row r="2527" spans="3:3" x14ac:dyDescent="0.25">
      <c r="C2527" s="3"/>
    </row>
    <row r="2528" spans="3:3" x14ac:dyDescent="0.25">
      <c r="C2528" s="3"/>
    </row>
    <row r="2529" spans="3:3" x14ac:dyDescent="0.25">
      <c r="C2529" s="3"/>
    </row>
    <row r="2530" spans="3:3" x14ac:dyDescent="0.25">
      <c r="C2530" s="3"/>
    </row>
    <row r="2531" spans="3:3" x14ac:dyDescent="0.25">
      <c r="C2531" s="3"/>
    </row>
    <row r="2532" spans="3:3" x14ac:dyDescent="0.25">
      <c r="C2532" s="3"/>
    </row>
    <row r="2533" spans="3:3" x14ac:dyDescent="0.25">
      <c r="C2533" s="3"/>
    </row>
    <row r="2534" spans="3:3" x14ac:dyDescent="0.25">
      <c r="C2534" s="3"/>
    </row>
    <row r="2535" spans="3:3" x14ac:dyDescent="0.25">
      <c r="C2535" s="3"/>
    </row>
    <row r="2536" spans="3:3" x14ac:dyDescent="0.25">
      <c r="C2536" s="3"/>
    </row>
    <row r="2537" spans="3:3" x14ac:dyDescent="0.25">
      <c r="C2537" s="3"/>
    </row>
    <row r="2538" spans="3:3" x14ac:dyDescent="0.25">
      <c r="C2538" s="3"/>
    </row>
    <row r="2539" spans="3:3" x14ac:dyDescent="0.25">
      <c r="C2539" s="3"/>
    </row>
    <row r="2540" spans="3:3" x14ac:dyDescent="0.25">
      <c r="C2540" s="3"/>
    </row>
    <row r="2541" spans="3:3" x14ac:dyDescent="0.25">
      <c r="C2541" s="3"/>
    </row>
    <row r="2542" spans="3:3" x14ac:dyDescent="0.25">
      <c r="C2542" s="3"/>
    </row>
    <row r="2543" spans="3:3" x14ac:dyDescent="0.25">
      <c r="C2543" s="3"/>
    </row>
    <row r="2544" spans="3:3" x14ac:dyDescent="0.25">
      <c r="C2544" s="3"/>
    </row>
    <row r="2545" spans="3:3" x14ac:dyDescent="0.25">
      <c r="C2545" s="3"/>
    </row>
    <row r="2546" spans="3:3" x14ac:dyDescent="0.25">
      <c r="C2546" s="3"/>
    </row>
    <row r="2547" spans="3:3" x14ac:dyDescent="0.25">
      <c r="C2547" s="3"/>
    </row>
    <row r="2548" spans="3:3" x14ac:dyDescent="0.25">
      <c r="C2548" s="3"/>
    </row>
    <row r="2549" spans="3:3" x14ac:dyDescent="0.25">
      <c r="C2549" s="3"/>
    </row>
    <row r="2550" spans="3:3" x14ac:dyDescent="0.25">
      <c r="C2550" s="3"/>
    </row>
    <row r="2551" spans="3:3" x14ac:dyDescent="0.25">
      <c r="C2551" s="3"/>
    </row>
    <row r="2552" spans="3:3" x14ac:dyDescent="0.25">
      <c r="C2552" s="3"/>
    </row>
    <row r="2553" spans="3:3" x14ac:dyDescent="0.25">
      <c r="C2553" s="3"/>
    </row>
    <row r="2554" spans="3:3" x14ac:dyDescent="0.25">
      <c r="C2554" s="3"/>
    </row>
    <row r="2555" spans="3:3" x14ac:dyDescent="0.25">
      <c r="C2555" s="3"/>
    </row>
    <row r="2556" spans="3:3" x14ac:dyDescent="0.25">
      <c r="C2556" s="3"/>
    </row>
    <row r="2557" spans="3:3" x14ac:dyDescent="0.25">
      <c r="C2557" s="3"/>
    </row>
    <row r="2558" spans="3:3" x14ac:dyDescent="0.25">
      <c r="C2558" s="3"/>
    </row>
    <row r="2559" spans="3:3" x14ac:dyDescent="0.25">
      <c r="C2559" s="3"/>
    </row>
    <row r="2560" spans="3:3" x14ac:dyDescent="0.25">
      <c r="C2560" s="3"/>
    </row>
    <row r="2561" spans="3:3" x14ac:dyDescent="0.25">
      <c r="C2561" s="3"/>
    </row>
    <row r="2562" spans="3:3" x14ac:dyDescent="0.25">
      <c r="C2562" s="3"/>
    </row>
    <row r="2563" spans="3:3" x14ac:dyDescent="0.25">
      <c r="C2563" s="3"/>
    </row>
    <row r="2564" spans="3:3" x14ac:dyDescent="0.25">
      <c r="C2564" s="3"/>
    </row>
    <row r="2565" spans="3:3" x14ac:dyDescent="0.25">
      <c r="C2565" s="3"/>
    </row>
    <row r="2566" spans="3:3" x14ac:dyDescent="0.25">
      <c r="C2566" s="3"/>
    </row>
    <row r="2567" spans="3:3" x14ac:dyDescent="0.25">
      <c r="C2567" s="3"/>
    </row>
    <row r="2568" spans="3:3" x14ac:dyDescent="0.25">
      <c r="C2568" s="3"/>
    </row>
    <row r="2569" spans="3:3" x14ac:dyDescent="0.25">
      <c r="C2569" s="3"/>
    </row>
    <row r="2570" spans="3:3" x14ac:dyDescent="0.25">
      <c r="C2570" s="3"/>
    </row>
    <row r="2571" spans="3:3" x14ac:dyDescent="0.25">
      <c r="C2571" s="3"/>
    </row>
    <row r="2572" spans="3:3" x14ac:dyDescent="0.25">
      <c r="C2572" s="3"/>
    </row>
    <row r="2573" spans="3:3" x14ac:dyDescent="0.25">
      <c r="C2573" s="3"/>
    </row>
    <row r="2574" spans="3:3" x14ac:dyDescent="0.25">
      <c r="C2574" s="3"/>
    </row>
    <row r="2575" spans="3:3" x14ac:dyDescent="0.25">
      <c r="C2575" s="3"/>
    </row>
    <row r="2576" spans="3:3" x14ac:dyDescent="0.25">
      <c r="C2576" s="3"/>
    </row>
    <row r="2577" spans="3:3" x14ac:dyDescent="0.25">
      <c r="C2577" s="3"/>
    </row>
    <row r="2578" spans="3:3" x14ac:dyDescent="0.25">
      <c r="C2578" s="3"/>
    </row>
    <row r="2579" spans="3:3" x14ac:dyDescent="0.25">
      <c r="C2579" s="3"/>
    </row>
    <row r="2580" spans="3:3" x14ac:dyDescent="0.25">
      <c r="C2580" s="3"/>
    </row>
    <row r="2581" spans="3:3" x14ac:dyDescent="0.25">
      <c r="C2581" s="3"/>
    </row>
    <row r="2582" spans="3:3" x14ac:dyDescent="0.25">
      <c r="C2582" s="3"/>
    </row>
    <row r="2583" spans="3:3" x14ac:dyDescent="0.25">
      <c r="C2583" s="3"/>
    </row>
    <row r="2584" spans="3:3" x14ac:dyDescent="0.25">
      <c r="C2584" s="3"/>
    </row>
    <row r="2585" spans="3:3" x14ac:dyDescent="0.25">
      <c r="C2585" s="3"/>
    </row>
    <row r="2586" spans="3:3" x14ac:dyDescent="0.25">
      <c r="C2586" s="3"/>
    </row>
    <row r="2587" spans="3:3" x14ac:dyDescent="0.25">
      <c r="C2587" s="3"/>
    </row>
    <row r="2588" spans="3:3" x14ac:dyDescent="0.25">
      <c r="C2588" s="3"/>
    </row>
    <row r="2589" spans="3:3" x14ac:dyDescent="0.25">
      <c r="C2589" s="3"/>
    </row>
    <row r="2590" spans="3:3" x14ac:dyDescent="0.25">
      <c r="C2590" s="3"/>
    </row>
    <row r="2591" spans="3:3" x14ac:dyDescent="0.25">
      <c r="C2591" s="3"/>
    </row>
    <row r="2592" spans="3:3" x14ac:dyDescent="0.25">
      <c r="C2592" s="3"/>
    </row>
    <row r="2593" spans="3:3" x14ac:dyDescent="0.25">
      <c r="C2593" s="3"/>
    </row>
    <row r="2594" spans="3:3" x14ac:dyDescent="0.25">
      <c r="C2594" s="3"/>
    </row>
    <row r="2595" spans="3:3" x14ac:dyDescent="0.25">
      <c r="C2595" s="3"/>
    </row>
    <row r="2596" spans="3:3" x14ac:dyDescent="0.25">
      <c r="C2596" s="3"/>
    </row>
    <row r="2597" spans="3:3" x14ac:dyDescent="0.25">
      <c r="C2597" s="3"/>
    </row>
    <row r="2598" spans="3:3" x14ac:dyDescent="0.25">
      <c r="C2598" s="3"/>
    </row>
    <row r="2599" spans="3:3" x14ac:dyDescent="0.25">
      <c r="C2599" s="3"/>
    </row>
    <row r="2600" spans="3:3" x14ac:dyDescent="0.25">
      <c r="C2600" s="3"/>
    </row>
    <row r="2601" spans="3:3" x14ac:dyDescent="0.25">
      <c r="C2601" s="3"/>
    </row>
    <row r="2602" spans="3:3" x14ac:dyDescent="0.25">
      <c r="C2602" s="3"/>
    </row>
    <row r="2603" spans="3:3" x14ac:dyDescent="0.25">
      <c r="C2603" s="3"/>
    </row>
    <row r="2604" spans="3:3" x14ac:dyDescent="0.25">
      <c r="C2604" s="3"/>
    </row>
    <row r="2605" spans="3:3" x14ac:dyDescent="0.25">
      <c r="C2605" s="3"/>
    </row>
    <row r="2606" spans="3:3" x14ac:dyDescent="0.25">
      <c r="C2606" s="3"/>
    </row>
    <row r="2607" spans="3:3" x14ac:dyDescent="0.25">
      <c r="C2607" s="3"/>
    </row>
    <row r="2608" spans="3:3" x14ac:dyDescent="0.25">
      <c r="C2608" s="3"/>
    </row>
    <row r="2609" spans="3:3" x14ac:dyDescent="0.25">
      <c r="C2609" s="3"/>
    </row>
    <row r="2610" spans="3:3" x14ac:dyDescent="0.25">
      <c r="C2610" s="3"/>
    </row>
    <row r="2611" spans="3:3" x14ac:dyDescent="0.25">
      <c r="C2611" s="3"/>
    </row>
    <row r="2612" spans="3:3" x14ac:dyDescent="0.25">
      <c r="C2612" s="3"/>
    </row>
    <row r="2613" spans="3:3" x14ac:dyDescent="0.25">
      <c r="C2613" s="3"/>
    </row>
    <row r="2614" spans="3:3" x14ac:dyDescent="0.25">
      <c r="C2614" s="3"/>
    </row>
    <row r="2615" spans="3:3" x14ac:dyDescent="0.25">
      <c r="C2615" s="3"/>
    </row>
    <row r="2616" spans="3:3" x14ac:dyDescent="0.25">
      <c r="C2616" s="3"/>
    </row>
    <row r="2617" spans="3:3" x14ac:dyDescent="0.25">
      <c r="C2617" s="3"/>
    </row>
    <row r="2618" spans="3:3" x14ac:dyDescent="0.25">
      <c r="C2618" s="3"/>
    </row>
    <row r="2619" spans="3:3" x14ac:dyDescent="0.25">
      <c r="C2619" s="3"/>
    </row>
    <row r="2620" spans="3:3" x14ac:dyDescent="0.25">
      <c r="C2620" s="3"/>
    </row>
    <row r="2621" spans="3:3" x14ac:dyDescent="0.25">
      <c r="C2621" s="3"/>
    </row>
    <row r="2622" spans="3:3" x14ac:dyDescent="0.25">
      <c r="C2622" s="3"/>
    </row>
    <row r="2623" spans="3:3" x14ac:dyDescent="0.25">
      <c r="C2623" s="3"/>
    </row>
    <row r="2624" spans="3:3" x14ac:dyDescent="0.25">
      <c r="C2624" s="3"/>
    </row>
    <row r="2625" spans="3:3" x14ac:dyDescent="0.25">
      <c r="C2625" s="3"/>
    </row>
    <row r="2626" spans="3:3" x14ac:dyDescent="0.25">
      <c r="C2626" s="3"/>
    </row>
    <row r="2627" spans="3:3" x14ac:dyDescent="0.25">
      <c r="C2627" s="3"/>
    </row>
    <row r="2628" spans="3:3" x14ac:dyDescent="0.25">
      <c r="C2628" s="3"/>
    </row>
    <row r="2629" spans="3:3" x14ac:dyDescent="0.25">
      <c r="C2629" s="3"/>
    </row>
    <row r="2630" spans="3:3" x14ac:dyDescent="0.25">
      <c r="C2630" s="3"/>
    </row>
    <row r="2631" spans="3:3" x14ac:dyDescent="0.25">
      <c r="C2631" s="3"/>
    </row>
    <row r="2632" spans="3:3" x14ac:dyDescent="0.25">
      <c r="C2632" s="3"/>
    </row>
    <row r="2633" spans="3:3" x14ac:dyDescent="0.25">
      <c r="C2633" s="3"/>
    </row>
    <row r="2634" spans="3:3" x14ac:dyDescent="0.25">
      <c r="C2634" s="3"/>
    </row>
    <row r="2635" spans="3:3" x14ac:dyDescent="0.25">
      <c r="C2635" s="3"/>
    </row>
    <row r="2636" spans="3:3" x14ac:dyDescent="0.25">
      <c r="C2636" s="3"/>
    </row>
    <row r="2637" spans="3:3" x14ac:dyDescent="0.25">
      <c r="C2637" s="3"/>
    </row>
    <row r="2638" spans="3:3" x14ac:dyDescent="0.25">
      <c r="C2638" s="3"/>
    </row>
    <row r="2639" spans="3:3" x14ac:dyDescent="0.25">
      <c r="C2639" s="3"/>
    </row>
    <row r="2640" spans="3:3" x14ac:dyDescent="0.25">
      <c r="C2640" s="3"/>
    </row>
    <row r="2641" spans="3:3" x14ac:dyDescent="0.25">
      <c r="C2641" s="3"/>
    </row>
    <row r="2642" spans="3:3" x14ac:dyDescent="0.25">
      <c r="C2642" s="3"/>
    </row>
    <row r="2643" spans="3:3" x14ac:dyDescent="0.25">
      <c r="C2643" s="3"/>
    </row>
    <row r="2644" spans="3:3" x14ac:dyDescent="0.25">
      <c r="C2644" s="3"/>
    </row>
    <row r="2645" spans="3:3" x14ac:dyDescent="0.25">
      <c r="C2645" s="3"/>
    </row>
    <row r="2646" spans="3:3" x14ac:dyDescent="0.25">
      <c r="C2646" s="3"/>
    </row>
    <row r="2647" spans="3:3" x14ac:dyDescent="0.25">
      <c r="C2647" s="3"/>
    </row>
    <row r="2648" spans="3:3" x14ac:dyDescent="0.25">
      <c r="C2648" s="3"/>
    </row>
    <row r="2649" spans="3:3" x14ac:dyDescent="0.25">
      <c r="C2649" s="3"/>
    </row>
    <row r="2650" spans="3:3" x14ac:dyDescent="0.25">
      <c r="C2650" s="3"/>
    </row>
    <row r="2651" spans="3:3" x14ac:dyDescent="0.25">
      <c r="C2651" s="3"/>
    </row>
    <row r="2652" spans="3:3" x14ac:dyDescent="0.25">
      <c r="C2652" s="3"/>
    </row>
    <row r="2653" spans="3:3" x14ac:dyDescent="0.25">
      <c r="C2653" s="3"/>
    </row>
    <row r="2654" spans="3:3" x14ac:dyDescent="0.25">
      <c r="C2654" s="3"/>
    </row>
    <row r="2655" spans="3:3" x14ac:dyDescent="0.25">
      <c r="C2655" s="3"/>
    </row>
    <row r="2656" spans="3:3" x14ac:dyDescent="0.25">
      <c r="C2656" s="3"/>
    </row>
    <row r="2657" spans="3:3" x14ac:dyDescent="0.25">
      <c r="C2657" s="3"/>
    </row>
    <row r="2658" spans="3:3" x14ac:dyDescent="0.25">
      <c r="C2658" s="3"/>
    </row>
    <row r="2659" spans="3:3" x14ac:dyDescent="0.25">
      <c r="C2659" s="3"/>
    </row>
    <row r="2660" spans="3:3" x14ac:dyDescent="0.25">
      <c r="C2660" s="3"/>
    </row>
    <row r="2661" spans="3:3" x14ac:dyDescent="0.25">
      <c r="C2661" s="3"/>
    </row>
    <row r="2662" spans="3:3" x14ac:dyDescent="0.25">
      <c r="C2662" s="3"/>
    </row>
    <row r="2663" spans="3:3" x14ac:dyDescent="0.25">
      <c r="C2663" s="3"/>
    </row>
    <row r="2664" spans="3:3" x14ac:dyDescent="0.25">
      <c r="C2664" s="3"/>
    </row>
    <row r="2665" spans="3:3" x14ac:dyDescent="0.25">
      <c r="C2665" s="3"/>
    </row>
    <row r="2666" spans="3:3" x14ac:dyDescent="0.25">
      <c r="C2666" s="3"/>
    </row>
    <row r="2667" spans="3:3" x14ac:dyDescent="0.25">
      <c r="C2667" s="3"/>
    </row>
    <row r="2668" spans="3:3" x14ac:dyDescent="0.25">
      <c r="C2668" s="3"/>
    </row>
    <row r="2669" spans="3:3" x14ac:dyDescent="0.25">
      <c r="C2669" s="3"/>
    </row>
    <row r="2670" spans="3:3" x14ac:dyDescent="0.25">
      <c r="C2670" s="3"/>
    </row>
    <row r="2671" spans="3:3" x14ac:dyDescent="0.25">
      <c r="C2671" s="3"/>
    </row>
    <row r="2672" spans="3:3" x14ac:dyDescent="0.25">
      <c r="C2672" s="3"/>
    </row>
    <row r="2673" spans="3:3" x14ac:dyDescent="0.25">
      <c r="C2673" s="3"/>
    </row>
    <row r="2674" spans="3:3" x14ac:dyDescent="0.25">
      <c r="C2674" s="3"/>
    </row>
    <row r="2675" spans="3:3" x14ac:dyDescent="0.25">
      <c r="C2675" s="3"/>
    </row>
    <row r="2676" spans="3:3" x14ac:dyDescent="0.25">
      <c r="C2676" s="3"/>
    </row>
    <row r="2677" spans="3:3" x14ac:dyDescent="0.25">
      <c r="C2677" s="3"/>
    </row>
    <row r="2678" spans="3:3" x14ac:dyDescent="0.25">
      <c r="C2678" s="3"/>
    </row>
    <row r="2679" spans="3:3" x14ac:dyDescent="0.25">
      <c r="C2679" s="3"/>
    </row>
    <row r="2680" spans="3:3" x14ac:dyDescent="0.25">
      <c r="C2680" s="3"/>
    </row>
    <row r="2681" spans="3:3" x14ac:dyDescent="0.25">
      <c r="C2681" s="3"/>
    </row>
    <row r="2682" spans="3:3" x14ac:dyDescent="0.25">
      <c r="C2682" s="3"/>
    </row>
    <row r="2683" spans="3:3" x14ac:dyDescent="0.25">
      <c r="C2683" s="3"/>
    </row>
    <row r="2684" spans="3:3" x14ac:dyDescent="0.25">
      <c r="C2684" s="3"/>
    </row>
    <row r="2685" spans="3:3" x14ac:dyDescent="0.25">
      <c r="C2685" s="3"/>
    </row>
    <row r="2686" spans="3:3" x14ac:dyDescent="0.25">
      <c r="C2686" s="3"/>
    </row>
    <row r="2687" spans="3:3" x14ac:dyDescent="0.25">
      <c r="C2687" s="3"/>
    </row>
    <row r="2688" spans="3:3" x14ac:dyDescent="0.25">
      <c r="C2688" s="3"/>
    </row>
    <row r="2689" spans="3:3" x14ac:dyDescent="0.25">
      <c r="C2689" s="3"/>
    </row>
    <row r="2690" spans="3:3" x14ac:dyDescent="0.25">
      <c r="C2690" s="3"/>
    </row>
    <row r="2691" spans="3:3" x14ac:dyDescent="0.25">
      <c r="C2691" s="3"/>
    </row>
    <row r="2692" spans="3:3" x14ac:dyDescent="0.25">
      <c r="C2692" s="3"/>
    </row>
    <row r="2693" spans="3:3" x14ac:dyDescent="0.25">
      <c r="C2693" s="3"/>
    </row>
    <row r="2694" spans="3:3" x14ac:dyDescent="0.25">
      <c r="C2694" s="3"/>
    </row>
    <row r="2695" spans="3:3" x14ac:dyDescent="0.25">
      <c r="C2695" s="3"/>
    </row>
    <row r="2696" spans="3:3" x14ac:dyDescent="0.25">
      <c r="C2696" s="3"/>
    </row>
    <row r="2697" spans="3:3" x14ac:dyDescent="0.25">
      <c r="C2697" s="3"/>
    </row>
    <row r="2698" spans="3:3" x14ac:dyDescent="0.25">
      <c r="C2698" s="3"/>
    </row>
    <row r="2699" spans="3:3" x14ac:dyDescent="0.25">
      <c r="C2699" s="3"/>
    </row>
    <row r="2700" spans="3:3" x14ac:dyDescent="0.25">
      <c r="C2700" s="3"/>
    </row>
    <row r="2701" spans="3:3" x14ac:dyDescent="0.25">
      <c r="C2701" s="3"/>
    </row>
    <row r="2702" spans="3:3" x14ac:dyDescent="0.25">
      <c r="C2702" s="3"/>
    </row>
    <row r="2703" spans="3:3" x14ac:dyDescent="0.25">
      <c r="C2703" s="3"/>
    </row>
    <row r="2704" spans="3:3" x14ac:dyDescent="0.25">
      <c r="C2704" s="3"/>
    </row>
    <row r="2705" spans="3:3" x14ac:dyDescent="0.25">
      <c r="C2705" s="3"/>
    </row>
    <row r="2706" spans="3:3" x14ac:dyDescent="0.25">
      <c r="C2706" s="3"/>
    </row>
    <row r="2707" spans="3:3" x14ac:dyDescent="0.25">
      <c r="C2707" s="3"/>
    </row>
    <row r="2708" spans="3:3" x14ac:dyDescent="0.25">
      <c r="C2708" s="3"/>
    </row>
    <row r="2709" spans="3:3" x14ac:dyDescent="0.25">
      <c r="C2709" s="3"/>
    </row>
    <row r="2710" spans="3:3" x14ac:dyDescent="0.25">
      <c r="C2710" s="3"/>
    </row>
    <row r="2711" spans="3:3" x14ac:dyDescent="0.25">
      <c r="C2711" s="3"/>
    </row>
    <row r="2712" spans="3:3" x14ac:dyDescent="0.25">
      <c r="C2712" s="3"/>
    </row>
    <row r="2713" spans="3:3" x14ac:dyDescent="0.25">
      <c r="C2713" s="3"/>
    </row>
    <row r="2714" spans="3:3" x14ac:dyDescent="0.25">
      <c r="C2714" s="3"/>
    </row>
    <row r="2715" spans="3:3" x14ac:dyDescent="0.25">
      <c r="C2715" s="3"/>
    </row>
    <row r="2716" spans="3:3" x14ac:dyDescent="0.25">
      <c r="C2716" s="3"/>
    </row>
    <row r="2717" spans="3:3" x14ac:dyDescent="0.25">
      <c r="C2717" s="3"/>
    </row>
    <row r="2718" spans="3:3" x14ac:dyDescent="0.25">
      <c r="C2718" s="3"/>
    </row>
    <row r="2719" spans="3:3" x14ac:dyDescent="0.25">
      <c r="C2719" s="3"/>
    </row>
    <row r="2720" spans="3:3" x14ac:dyDescent="0.25">
      <c r="C2720" s="3"/>
    </row>
    <row r="2721" spans="3:3" x14ac:dyDescent="0.25">
      <c r="C2721" s="3"/>
    </row>
    <row r="2722" spans="3:3" x14ac:dyDescent="0.25">
      <c r="C2722" s="3"/>
    </row>
    <row r="2723" spans="3:3" x14ac:dyDescent="0.25">
      <c r="C2723" s="3"/>
    </row>
    <row r="2724" spans="3:3" x14ac:dyDescent="0.25">
      <c r="C2724" s="3"/>
    </row>
    <row r="2725" spans="3:3" x14ac:dyDescent="0.25">
      <c r="C2725" s="3"/>
    </row>
    <row r="2726" spans="3:3" x14ac:dyDescent="0.25">
      <c r="C2726" s="3"/>
    </row>
    <row r="2727" spans="3:3" x14ac:dyDescent="0.25">
      <c r="C2727" s="3"/>
    </row>
    <row r="2728" spans="3:3" x14ac:dyDescent="0.25">
      <c r="C2728" s="3"/>
    </row>
    <row r="2729" spans="3:3" x14ac:dyDescent="0.25">
      <c r="C2729" s="3"/>
    </row>
    <row r="2730" spans="3:3" x14ac:dyDescent="0.25">
      <c r="C2730" s="3"/>
    </row>
    <row r="2731" spans="3:3" x14ac:dyDescent="0.25">
      <c r="C2731" s="3"/>
    </row>
    <row r="2732" spans="3:3" x14ac:dyDescent="0.25">
      <c r="C2732" s="3"/>
    </row>
    <row r="2733" spans="3:3" x14ac:dyDescent="0.25">
      <c r="C2733" s="3"/>
    </row>
    <row r="2734" spans="3:3" x14ac:dyDescent="0.25">
      <c r="C2734" s="3"/>
    </row>
    <row r="2735" spans="3:3" x14ac:dyDescent="0.25">
      <c r="C2735" s="3"/>
    </row>
    <row r="2736" spans="3:3" x14ac:dyDescent="0.25">
      <c r="C2736" s="3"/>
    </row>
    <row r="2737" spans="3:3" x14ac:dyDescent="0.25">
      <c r="C2737" s="3"/>
    </row>
    <row r="2738" spans="3:3" x14ac:dyDescent="0.25">
      <c r="C2738" s="3"/>
    </row>
    <row r="2739" spans="3:3" x14ac:dyDescent="0.25">
      <c r="C2739" s="3"/>
    </row>
    <row r="2740" spans="3:3" x14ac:dyDescent="0.25">
      <c r="C2740" s="3"/>
    </row>
    <row r="2741" spans="3:3" x14ac:dyDescent="0.25">
      <c r="C2741" s="3"/>
    </row>
    <row r="2742" spans="3:3" x14ac:dyDescent="0.25">
      <c r="C2742" s="3"/>
    </row>
    <row r="2743" spans="3:3" x14ac:dyDescent="0.25">
      <c r="C2743" s="3"/>
    </row>
    <row r="2744" spans="3:3" x14ac:dyDescent="0.25">
      <c r="C2744" s="3"/>
    </row>
    <row r="2745" spans="3:3" x14ac:dyDescent="0.25">
      <c r="C2745" s="3"/>
    </row>
    <row r="2746" spans="3:3" x14ac:dyDescent="0.25">
      <c r="C2746" s="3"/>
    </row>
    <row r="2747" spans="3:3" x14ac:dyDescent="0.25">
      <c r="C2747" s="3"/>
    </row>
    <row r="2748" spans="3:3" x14ac:dyDescent="0.25">
      <c r="C2748" s="3"/>
    </row>
    <row r="2749" spans="3:3" x14ac:dyDescent="0.25">
      <c r="C2749" s="3"/>
    </row>
    <row r="2750" spans="3:3" x14ac:dyDescent="0.25">
      <c r="C2750" s="3"/>
    </row>
    <row r="2751" spans="3:3" x14ac:dyDescent="0.25">
      <c r="C2751" s="3"/>
    </row>
    <row r="2752" spans="3:3" x14ac:dyDescent="0.25">
      <c r="C2752" s="3"/>
    </row>
    <row r="2753" spans="3:3" x14ac:dyDescent="0.25">
      <c r="C2753" s="3"/>
    </row>
    <row r="2754" spans="3:3" x14ac:dyDescent="0.25">
      <c r="C2754" s="3"/>
    </row>
    <row r="2755" spans="3:3" x14ac:dyDescent="0.25">
      <c r="C2755" s="3"/>
    </row>
    <row r="2756" spans="3:3" x14ac:dyDescent="0.25">
      <c r="C2756" s="3"/>
    </row>
    <row r="2757" spans="3:3" x14ac:dyDescent="0.25">
      <c r="C2757" s="3"/>
    </row>
    <row r="2758" spans="3:3" x14ac:dyDescent="0.25">
      <c r="C2758" s="3"/>
    </row>
    <row r="2759" spans="3:3" x14ac:dyDescent="0.25">
      <c r="C2759" s="3"/>
    </row>
    <row r="2760" spans="3:3" x14ac:dyDescent="0.25">
      <c r="C2760" s="3"/>
    </row>
    <row r="2761" spans="3:3" x14ac:dyDescent="0.25">
      <c r="C2761" s="3"/>
    </row>
    <row r="2762" spans="3:3" x14ac:dyDescent="0.25">
      <c r="C2762" s="3"/>
    </row>
    <row r="2763" spans="3:3" x14ac:dyDescent="0.25">
      <c r="C2763" s="3"/>
    </row>
    <row r="2764" spans="3:3" x14ac:dyDescent="0.25">
      <c r="C2764" s="3"/>
    </row>
    <row r="2765" spans="3:3" x14ac:dyDescent="0.25">
      <c r="C2765" s="3"/>
    </row>
    <row r="2766" spans="3:3" x14ac:dyDescent="0.25">
      <c r="C2766" s="3"/>
    </row>
    <row r="2767" spans="3:3" x14ac:dyDescent="0.25">
      <c r="C2767" s="3"/>
    </row>
    <row r="2768" spans="3:3" x14ac:dyDescent="0.25">
      <c r="C2768" s="3"/>
    </row>
    <row r="2769" spans="3:3" x14ac:dyDescent="0.25">
      <c r="C2769" s="3"/>
    </row>
    <row r="2770" spans="3:3" x14ac:dyDescent="0.25">
      <c r="C2770" s="3"/>
    </row>
    <row r="2771" spans="3:3" x14ac:dyDescent="0.25">
      <c r="C2771" s="3"/>
    </row>
    <row r="2772" spans="3:3" x14ac:dyDescent="0.25">
      <c r="C2772" s="3"/>
    </row>
    <row r="2773" spans="3:3" x14ac:dyDescent="0.25">
      <c r="C2773" s="3"/>
    </row>
    <row r="2774" spans="3:3" x14ac:dyDescent="0.25">
      <c r="C2774" s="3"/>
    </row>
    <row r="2775" spans="3:3" x14ac:dyDescent="0.25">
      <c r="C2775" s="3"/>
    </row>
    <row r="2776" spans="3:3" x14ac:dyDescent="0.25">
      <c r="C2776" s="3"/>
    </row>
    <row r="2777" spans="3:3" x14ac:dyDescent="0.25">
      <c r="C2777" s="3"/>
    </row>
    <row r="2778" spans="3:3" x14ac:dyDescent="0.25">
      <c r="C2778" s="3"/>
    </row>
    <row r="2779" spans="3:3" x14ac:dyDescent="0.25">
      <c r="C2779" s="3"/>
    </row>
    <row r="2780" spans="3:3" x14ac:dyDescent="0.25">
      <c r="C2780" s="3"/>
    </row>
    <row r="2781" spans="3:3" x14ac:dyDescent="0.25">
      <c r="C2781" s="3"/>
    </row>
    <row r="2782" spans="3:3" x14ac:dyDescent="0.25">
      <c r="C2782" s="3"/>
    </row>
    <row r="2783" spans="3:3" x14ac:dyDescent="0.25">
      <c r="C2783" s="3"/>
    </row>
    <row r="2784" spans="3:3" x14ac:dyDescent="0.25">
      <c r="C2784" s="3"/>
    </row>
    <row r="2785" spans="3:3" x14ac:dyDescent="0.25">
      <c r="C2785" s="3"/>
    </row>
    <row r="2786" spans="3:3" x14ac:dyDescent="0.25">
      <c r="C2786" s="3"/>
    </row>
    <row r="2787" spans="3:3" x14ac:dyDescent="0.25">
      <c r="C2787" s="3"/>
    </row>
    <row r="2788" spans="3:3" x14ac:dyDescent="0.25">
      <c r="C2788" s="3"/>
    </row>
    <row r="2789" spans="3:3" x14ac:dyDescent="0.25">
      <c r="C2789" s="3"/>
    </row>
    <row r="2790" spans="3:3" x14ac:dyDescent="0.25">
      <c r="C2790" s="3"/>
    </row>
    <row r="2791" spans="3:3" x14ac:dyDescent="0.25">
      <c r="C2791" s="3"/>
    </row>
    <row r="2792" spans="3:3" x14ac:dyDescent="0.25">
      <c r="C2792" s="3"/>
    </row>
    <row r="2793" spans="3:3" x14ac:dyDescent="0.25">
      <c r="C2793" s="3"/>
    </row>
    <row r="2794" spans="3:3" x14ac:dyDescent="0.25">
      <c r="C2794" s="3"/>
    </row>
    <row r="2795" spans="3:3" x14ac:dyDescent="0.25">
      <c r="C2795" s="3"/>
    </row>
    <row r="2796" spans="3:3" x14ac:dyDescent="0.25">
      <c r="C2796" s="3"/>
    </row>
    <row r="2797" spans="3:3" x14ac:dyDescent="0.25">
      <c r="C2797" s="3"/>
    </row>
    <row r="2798" spans="3:3" x14ac:dyDescent="0.25">
      <c r="C2798" s="3"/>
    </row>
    <row r="2799" spans="3:3" x14ac:dyDescent="0.25">
      <c r="C2799" s="3"/>
    </row>
    <row r="2800" spans="3:3" x14ac:dyDescent="0.25">
      <c r="C2800" s="3"/>
    </row>
    <row r="2801" spans="3:3" x14ac:dyDescent="0.25">
      <c r="C2801" s="3"/>
    </row>
    <row r="2802" spans="3:3" x14ac:dyDescent="0.25">
      <c r="C2802" s="3"/>
    </row>
    <row r="2803" spans="3:3" x14ac:dyDescent="0.25">
      <c r="C2803" s="3"/>
    </row>
    <row r="2804" spans="3:3" x14ac:dyDescent="0.25">
      <c r="C2804" s="3"/>
    </row>
    <row r="2805" spans="3:3" x14ac:dyDescent="0.25">
      <c r="C2805" s="3"/>
    </row>
    <row r="2806" spans="3:3" x14ac:dyDescent="0.25">
      <c r="C2806" s="3"/>
    </row>
    <row r="2807" spans="3:3" x14ac:dyDescent="0.25">
      <c r="C2807" s="3"/>
    </row>
    <row r="2808" spans="3:3" x14ac:dyDescent="0.25">
      <c r="C2808" s="3"/>
    </row>
    <row r="2809" spans="3:3" x14ac:dyDescent="0.25">
      <c r="C2809" s="3"/>
    </row>
    <row r="2810" spans="3:3" x14ac:dyDescent="0.25">
      <c r="C2810" s="3"/>
    </row>
    <row r="2811" spans="3:3" x14ac:dyDescent="0.25">
      <c r="C2811" s="3"/>
    </row>
    <row r="2812" spans="3:3" x14ac:dyDescent="0.25">
      <c r="C2812" s="3"/>
    </row>
    <row r="2813" spans="3:3" x14ac:dyDescent="0.25">
      <c r="C2813" s="3"/>
    </row>
    <row r="2814" spans="3:3" x14ac:dyDescent="0.25">
      <c r="C2814" s="3"/>
    </row>
    <row r="2815" spans="3:3" x14ac:dyDescent="0.25">
      <c r="C2815" s="3"/>
    </row>
    <row r="2816" spans="3:3" x14ac:dyDescent="0.25">
      <c r="C2816" s="3"/>
    </row>
    <row r="2817" spans="3:3" x14ac:dyDescent="0.25">
      <c r="C2817" s="3"/>
    </row>
    <row r="2818" spans="3:3" x14ac:dyDescent="0.25">
      <c r="C2818" s="3"/>
    </row>
    <row r="2819" spans="3:3" x14ac:dyDescent="0.25">
      <c r="C2819" s="3"/>
    </row>
    <row r="2820" spans="3:3" x14ac:dyDescent="0.25">
      <c r="C2820" s="3"/>
    </row>
    <row r="2821" spans="3:3" x14ac:dyDescent="0.25">
      <c r="C2821" s="3"/>
    </row>
    <row r="2822" spans="3:3" x14ac:dyDescent="0.25">
      <c r="C2822" s="3"/>
    </row>
    <row r="2823" spans="3:3" x14ac:dyDescent="0.25">
      <c r="C2823" s="3"/>
    </row>
    <row r="2824" spans="3:3" x14ac:dyDescent="0.25">
      <c r="C2824" s="3"/>
    </row>
    <row r="2825" spans="3:3" x14ac:dyDescent="0.25">
      <c r="C2825" s="3"/>
    </row>
    <row r="2826" spans="3:3" x14ac:dyDescent="0.25">
      <c r="C2826" s="3"/>
    </row>
    <row r="2827" spans="3:3" x14ac:dyDescent="0.25">
      <c r="C2827" s="3"/>
    </row>
    <row r="2828" spans="3:3" x14ac:dyDescent="0.25">
      <c r="C2828" s="3"/>
    </row>
    <row r="2829" spans="3:3" x14ac:dyDescent="0.25">
      <c r="C2829" s="3"/>
    </row>
    <row r="2830" spans="3:3" x14ac:dyDescent="0.25">
      <c r="C2830" s="3"/>
    </row>
    <row r="2831" spans="3:3" x14ac:dyDescent="0.25">
      <c r="C2831" s="3"/>
    </row>
    <row r="2832" spans="3:3" x14ac:dyDescent="0.25">
      <c r="C2832" s="3"/>
    </row>
    <row r="2833" spans="3:3" x14ac:dyDescent="0.25">
      <c r="C2833" s="3"/>
    </row>
    <row r="2834" spans="3:3" x14ac:dyDescent="0.25">
      <c r="C2834" s="3"/>
    </row>
    <row r="2835" spans="3:3" x14ac:dyDescent="0.25">
      <c r="C2835" s="3"/>
    </row>
    <row r="2836" spans="3:3" x14ac:dyDescent="0.25">
      <c r="C2836" s="3"/>
    </row>
    <row r="2837" spans="3:3" x14ac:dyDescent="0.25">
      <c r="C2837" s="3"/>
    </row>
    <row r="2838" spans="3:3" x14ac:dyDescent="0.25">
      <c r="C2838" s="3"/>
    </row>
    <row r="2839" spans="3:3" x14ac:dyDescent="0.25">
      <c r="C2839" s="3"/>
    </row>
    <row r="2840" spans="3:3" x14ac:dyDescent="0.25">
      <c r="C2840" s="3"/>
    </row>
    <row r="2841" spans="3:3" x14ac:dyDescent="0.25">
      <c r="C2841" s="3"/>
    </row>
    <row r="2842" spans="3:3" x14ac:dyDescent="0.25">
      <c r="C2842" s="3"/>
    </row>
    <row r="2843" spans="3:3" x14ac:dyDescent="0.25">
      <c r="C2843" s="3"/>
    </row>
    <row r="2844" spans="3:3" x14ac:dyDescent="0.25">
      <c r="C2844" s="3"/>
    </row>
    <row r="2845" spans="3:3" x14ac:dyDescent="0.25">
      <c r="C2845" s="3"/>
    </row>
    <row r="2846" spans="3:3" x14ac:dyDescent="0.25">
      <c r="C2846" s="3"/>
    </row>
    <row r="2847" spans="3:3" x14ac:dyDescent="0.25">
      <c r="C2847" s="3"/>
    </row>
    <row r="2848" spans="3:3" x14ac:dyDescent="0.25">
      <c r="C2848" s="3"/>
    </row>
    <row r="2849" spans="3:3" x14ac:dyDescent="0.25">
      <c r="C2849" s="3"/>
    </row>
    <row r="2850" spans="3:3" x14ac:dyDescent="0.25">
      <c r="C2850" s="3"/>
    </row>
    <row r="2851" spans="3:3" x14ac:dyDescent="0.25">
      <c r="C2851" s="3"/>
    </row>
    <row r="2852" spans="3:3" x14ac:dyDescent="0.25">
      <c r="C2852" s="3"/>
    </row>
    <row r="2853" spans="3:3" x14ac:dyDescent="0.25">
      <c r="C2853" s="3"/>
    </row>
    <row r="2854" spans="3:3" x14ac:dyDescent="0.25">
      <c r="C2854" s="3"/>
    </row>
    <row r="2855" spans="3:3" x14ac:dyDescent="0.25">
      <c r="C2855" s="3"/>
    </row>
    <row r="2856" spans="3:3" x14ac:dyDescent="0.25">
      <c r="C2856" s="3"/>
    </row>
    <row r="2857" spans="3:3" x14ac:dyDescent="0.25">
      <c r="C2857" s="3"/>
    </row>
    <row r="2858" spans="3:3" x14ac:dyDescent="0.25">
      <c r="C2858" s="3"/>
    </row>
    <row r="2859" spans="3:3" x14ac:dyDescent="0.25">
      <c r="C2859" s="3"/>
    </row>
    <row r="2860" spans="3:3" x14ac:dyDescent="0.25">
      <c r="C2860" s="3"/>
    </row>
    <row r="2861" spans="3:3" x14ac:dyDescent="0.25">
      <c r="C2861" s="3"/>
    </row>
    <row r="2862" spans="3:3" x14ac:dyDescent="0.25">
      <c r="C2862" s="3"/>
    </row>
    <row r="2863" spans="3:3" x14ac:dyDescent="0.25">
      <c r="C2863" s="3"/>
    </row>
    <row r="2864" spans="3:3" x14ac:dyDescent="0.25">
      <c r="C2864" s="3"/>
    </row>
    <row r="2865" spans="3:3" x14ac:dyDescent="0.25">
      <c r="C2865" s="3"/>
    </row>
    <row r="2866" spans="3:3" x14ac:dyDescent="0.25">
      <c r="C2866" s="3"/>
    </row>
    <row r="2867" spans="3:3" x14ac:dyDescent="0.25">
      <c r="C2867" s="3"/>
    </row>
    <row r="2868" spans="3:3" x14ac:dyDescent="0.25">
      <c r="C2868" s="3"/>
    </row>
    <row r="2869" spans="3:3" x14ac:dyDescent="0.25">
      <c r="C2869" s="3"/>
    </row>
    <row r="2870" spans="3:3" x14ac:dyDescent="0.25">
      <c r="C2870" s="3"/>
    </row>
    <row r="2871" spans="3:3" x14ac:dyDescent="0.25">
      <c r="C2871" s="3"/>
    </row>
    <row r="2872" spans="3:3" x14ac:dyDescent="0.25">
      <c r="C2872" s="3"/>
    </row>
    <row r="2873" spans="3:3" x14ac:dyDescent="0.25">
      <c r="C2873" s="3"/>
    </row>
    <row r="2874" spans="3:3" x14ac:dyDescent="0.25">
      <c r="C2874" s="3"/>
    </row>
    <row r="2875" spans="3:3" x14ac:dyDescent="0.25">
      <c r="C2875" s="3"/>
    </row>
    <row r="2876" spans="3:3" x14ac:dyDescent="0.25">
      <c r="C2876" s="3"/>
    </row>
    <row r="2877" spans="3:3" x14ac:dyDescent="0.25">
      <c r="C2877" s="3"/>
    </row>
    <row r="2878" spans="3:3" x14ac:dyDescent="0.25">
      <c r="C2878" s="3"/>
    </row>
    <row r="2879" spans="3:3" x14ac:dyDescent="0.25">
      <c r="C2879" s="3"/>
    </row>
    <row r="2880" spans="3:3" x14ac:dyDescent="0.25">
      <c r="C2880" s="3"/>
    </row>
    <row r="2881" spans="3:3" x14ac:dyDescent="0.25">
      <c r="C2881" s="3"/>
    </row>
    <row r="2882" spans="3:3" x14ac:dyDescent="0.25">
      <c r="C2882" s="3"/>
    </row>
    <row r="2883" spans="3:3" x14ac:dyDescent="0.25">
      <c r="C2883" s="3"/>
    </row>
    <row r="2884" spans="3:3" x14ac:dyDescent="0.25">
      <c r="C2884" s="3"/>
    </row>
    <row r="2885" spans="3:3" x14ac:dyDescent="0.25">
      <c r="C2885" s="3"/>
    </row>
    <row r="2886" spans="3:3" x14ac:dyDescent="0.25">
      <c r="C2886" s="3"/>
    </row>
    <row r="2887" spans="3:3" x14ac:dyDescent="0.25">
      <c r="C2887" s="3"/>
    </row>
    <row r="2888" spans="3:3" x14ac:dyDescent="0.25">
      <c r="C2888" s="3"/>
    </row>
    <row r="2889" spans="3:3" x14ac:dyDescent="0.25">
      <c r="C2889" s="3"/>
    </row>
    <row r="2890" spans="3:3" x14ac:dyDescent="0.25">
      <c r="C2890" s="3"/>
    </row>
    <row r="2891" spans="3:3" x14ac:dyDescent="0.25">
      <c r="C2891" s="3"/>
    </row>
    <row r="2892" spans="3:3" x14ac:dyDescent="0.25">
      <c r="C2892" s="3"/>
    </row>
    <row r="2893" spans="3:3" x14ac:dyDescent="0.25">
      <c r="C2893" s="3"/>
    </row>
    <row r="2894" spans="3:3" x14ac:dyDescent="0.25">
      <c r="C2894" s="3"/>
    </row>
    <row r="2895" spans="3:3" x14ac:dyDescent="0.25">
      <c r="C2895" s="3"/>
    </row>
    <row r="2896" spans="3:3" x14ac:dyDescent="0.25">
      <c r="C2896" s="3"/>
    </row>
    <row r="2897" spans="3:3" x14ac:dyDescent="0.25">
      <c r="C2897" s="3"/>
    </row>
    <row r="2898" spans="3:3" x14ac:dyDescent="0.25">
      <c r="C2898" s="3"/>
    </row>
    <row r="2899" spans="3:3" x14ac:dyDescent="0.25">
      <c r="C2899" s="3"/>
    </row>
    <row r="2900" spans="3:3" x14ac:dyDescent="0.25">
      <c r="C2900" s="3"/>
    </row>
    <row r="2901" spans="3:3" x14ac:dyDescent="0.25">
      <c r="C2901" s="3"/>
    </row>
    <row r="2902" spans="3:3" x14ac:dyDescent="0.25">
      <c r="C2902" s="3"/>
    </row>
    <row r="2903" spans="3:3" x14ac:dyDescent="0.25">
      <c r="C2903" s="3"/>
    </row>
    <row r="2904" spans="3:3" x14ac:dyDescent="0.25">
      <c r="C2904" s="3"/>
    </row>
    <row r="2905" spans="3:3" x14ac:dyDescent="0.25">
      <c r="C2905" s="3"/>
    </row>
    <row r="2906" spans="3:3" x14ac:dyDescent="0.25">
      <c r="C2906" s="3"/>
    </row>
    <row r="2907" spans="3:3" x14ac:dyDescent="0.25">
      <c r="C2907" s="3"/>
    </row>
    <row r="2908" spans="3:3" x14ac:dyDescent="0.25">
      <c r="C2908" s="3"/>
    </row>
    <row r="2909" spans="3:3" x14ac:dyDescent="0.25">
      <c r="C2909" s="3"/>
    </row>
    <row r="2910" spans="3:3" x14ac:dyDescent="0.25">
      <c r="C2910" s="3"/>
    </row>
    <row r="2911" spans="3:3" x14ac:dyDescent="0.25">
      <c r="C2911" s="3"/>
    </row>
    <row r="2912" spans="3:3" x14ac:dyDescent="0.25">
      <c r="C2912" s="3"/>
    </row>
    <row r="2913" spans="3:3" x14ac:dyDescent="0.25">
      <c r="C2913" s="3"/>
    </row>
    <row r="2914" spans="3:3" x14ac:dyDescent="0.25">
      <c r="C2914" s="3"/>
    </row>
    <row r="2915" spans="3:3" x14ac:dyDescent="0.25">
      <c r="C2915" s="3"/>
    </row>
    <row r="2916" spans="3:3" x14ac:dyDescent="0.25">
      <c r="C2916" s="3"/>
    </row>
    <row r="2917" spans="3:3" x14ac:dyDescent="0.25">
      <c r="C2917" s="3"/>
    </row>
    <row r="2918" spans="3:3" x14ac:dyDescent="0.25">
      <c r="C2918" s="3"/>
    </row>
    <row r="2919" spans="3:3" x14ac:dyDescent="0.25">
      <c r="C2919" s="3"/>
    </row>
    <row r="2920" spans="3:3" x14ac:dyDescent="0.25">
      <c r="C2920" s="3"/>
    </row>
    <row r="2921" spans="3:3" x14ac:dyDescent="0.25">
      <c r="C2921" s="3"/>
    </row>
    <row r="2922" spans="3:3" x14ac:dyDescent="0.25">
      <c r="C2922" s="3"/>
    </row>
    <row r="2923" spans="3:3" x14ac:dyDescent="0.25">
      <c r="C2923" s="3"/>
    </row>
    <row r="2924" spans="3:3" x14ac:dyDescent="0.25">
      <c r="C2924" s="3"/>
    </row>
    <row r="2925" spans="3:3" x14ac:dyDescent="0.25">
      <c r="C2925" s="3"/>
    </row>
    <row r="2926" spans="3:3" x14ac:dyDescent="0.25">
      <c r="C2926" s="3"/>
    </row>
    <row r="2927" spans="3:3" x14ac:dyDescent="0.25">
      <c r="C2927" s="3"/>
    </row>
    <row r="2928" spans="3:3" x14ac:dyDescent="0.25">
      <c r="C2928" s="3"/>
    </row>
    <row r="2929" spans="3:3" x14ac:dyDescent="0.25">
      <c r="C2929" s="3"/>
    </row>
    <row r="2930" spans="3:3" x14ac:dyDescent="0.25">
      <c r="C2930" s="3"/>
    </row>
    <row r="2931" spans="3:3" x14ac:dyDescent="0.25">
      <c r="C2931" s="3"/>
    </row>
    <row r="2932" spans="3:3" x14ac:dyDescent="0.25">
      <c r="C2932" s="3"/>
    </row>
    <row r="2933" spans="3:3" x14ac:dyDescent="0.25">
      <c r="C2933" s="3"/>
    </row>
    <row r="2934" spans="3:3" x14ac:dyDescent="0.25">
      <c r="C2934" s="3"/>
    </row>
    <row r="2935" spans="3:3" x14ac:dyDescent="0.25">
      <c r="C2935" s="3"/>
    </row>
    <row r="2936" spans="3:3" x14ac:dyDescent="0.25">
      <c r="C2936" s="3"/>
    </row>
    <row r="2937" spans="3:3" x14ac:dyDescent="0.25">
      <c r="C2937" s="3"/>
    </row>
    <row r="2938" spans="3:3" x14ac:dyDescent="0.25">
      <c r="C2938" s="3"/>
    </row>
    <row r="2939" spans="3:3" x14ac:dyDescent="0.25">
      <c r="C2939" s="3"/>
    </row>
    <row r="2940" spans="3:3" x14ac:dyDescent="0.25">
      <c r="C2940" s="3"/>
    </row>
    <row r="2941" spans="3:3" x14ac:dyDescent="0.25">
      <c r="C2941" s="3"/>
    </row>
    <row r="2942" spans="3:3" x14ac:dyDescent="0.25">
      <c r="C2942" s="3"/>
    </row>
    <row r="2943" spans="3:3" x14ac:dyDescent="0.25">
      <c r="C2943" s="3"/>
    </row>
    <row r="2944" spans="3:3" x14ac:dyDescent="0.25">
      <c r="C2944" s="3"/>
    </row>
    <row r="2945" spans="3:3" x14ac:dyDescent="0.25">
      <c r="C2945" s="3"/>
    </row>
    <row r="2946" spans="3:3" x14ac:dyDescent="0.25">
      <c r="C2946" s="3"/>
    </row>
    <row r="2947" spans="3:3" x14ac:dyDescent="0.25">
      <c r="C2947" s="3"/>
    </row>
    <row r="2948" spans="3:3" x14ac:dyDescent="0.25">
      <c r="C2948" s="3"/>
    </row>
    <row r="2949" spans="3:3" x14ac:dyDescent="0.25">
      <c r="C2949" s="3"/>
    </row>
    <row r="2950" spans="3:3" x14ac:dyDescent="0.25">
      <c r="C2950" s="3"/>
    </row>
    <row r="2951" spans="3:3" x14ac:dyDescent="0.25">
      <c r="C2951" s="3"/>
    </row>
    <row r="2952" spans="3:3" x14ac:dyDescent="0.25">
      <c r="C2952" s="3"/>
    </row>
    <row r="2953" spans="3:3" x14ac:dyDescent="0.25">
      <c r="C2953" s="3"/>
    </row>
    <row r="2954" spans="3:3" x14ac:dyDescent="0.25">
      <c r="C2954" s="3"/>
    </row>
    <row r="2955" spans="3:3" x14ac:dyDescent="0.25">
      <c r="C2955" s="3"/>
    </row>
    <row r="2956" spans="3:3" x14ac:dyDescent="0.25">
      <c r="C2956" s="3"/>
    </row>
    <row r="2957" spans="3:3" x14ac:dyDescent="0.25">
      <c r="C2957" s="3"/>
    </row>
    <row r="2958" spans="3:3" x14ac:dyDescent="0.25">
      <c r="C2958" s="3"/>
    </row>
    <row r="2959" spans="3:3" x14ac:dyDescent="0.25">
      <c r="C2959" s="3"/>
    </row>
    <row r="2960" spans="3:3" x14ac:dyDescent="0.25">
      <c r="C2960" s="3"/>
    </row>
    <row r="2961" spans="3:3" x14ac:dyDescent="0.25">
      <c r="C2961" s="3"/>
    </row>
    <row r="2962" spans="3:3" x14ac:dyDescent="0.25">
      <c r="C2962" s="3"/>
    </row>
    <row r="2963" spans="3:3" x14ac:dyDescent="0.25">
      <c r="C2963" s="3"/>
    </row>
    <row r="2964" spans="3:3" x14ac:dyDescent="0.25">
      <c r="C2964" s="3"/>
    </row>
    <row r="2965" spans="3:3" x14ac:dyDescent="0.25">
      <c r="C2965" s="3"/>
    </row>
    <row r="2966" spans="3:3" x14ac:dyDescent="0.25">
      <c r="C2966" s="3"/>
    </row>
    <row r="2967" spans="3:3" x14ac:dyDescent="0.25">
      <c r="C2967" s="3"/>
    </row>
    <row r="2968" spans="3:3" x14ac:dyDescent="0.25">
      <c r="C2968" s="3"/>
    </row>
    <row r="2969" spans="3:3" x14ac:dyDescent="0.25">
      <c r="C2969" s="3"/>
    </row>
    <row r="2970" spans="3:3" x14ac:dyDescent="0.25">
      <c r="C2970" s="3"/>
    </row>
    <row r="2971" spans="3:3" x14ac:dyDescent="0.25">
      <c r="C2971" s="3"/>
    </row>
    <row r="2972" spans="3:3" x14ac:dyDescent="0.25">
      <c r="C2972" s="3"/>
    </row>
    <row r="2973" spans="3:3" x14ac:dyDescent="0.25">
      <c r="C2973" s="3"/>
    </row>
    <row r="2974" spans="3:3" x14ac:dyDescent="0.25">
      <c r="C2974" s="3"/>
    </row>
    <row r="2975" spans="3:3" x14ac:dyDescent="0.25">
      <c r="C2975" s="3"/>
    </row>
    <row r="2976" spans="3:3" x14ac:dyDescent="0.25">
      <c r="C2976" s="3"/>
    </row>
    <row r="2977" spans="3:3" x14ac:dyDescent="0.25">
      <c r="C2977" s="3"/>
    </row>
    <row r="2978" spans="3:3" x14ac:dyDescent="0.25">
      <c r="C2978" s="3"/>
    </row>
    <row r="2979" spans="3:3" x14ac:dyDescent="0.25">
      <c r="C2979" s="3"/>
    </row>
    <row r="2980" spans="3:3" x14ac:dyDescent="0.25">
      <c r="C2980" s="3"/>
    </row>
    <row r="2981" spans="3:3" x14ac:dyDescent="0.25">
      <c r="C2981" s="3"/>
    </row>
    <row r="2982" spans="3:3" x14ac:dyDescent="0.25">
      <c r="C2982" s="3"/>
    </row>
    <row r="2983" spans="3:3" x14ac:dyDescent="0.25">
      <c r="C2983" s="3"/>
    </row>
    <row r="2984" spans="3:3" x14ac:dyDescent="0.25">
      <c r="C2984" s="3"/>
    </row>
    <row r="2985" spans="3:3" x14ac:dyDescent="0.25">
      <c r="C2985" s="3"/>
    </row>
    <row r="2986" spans="3:3" x14ac:dyDescent="0.25">
      <c r="C2986" s="3"/>
    </row>
    <row r="2987" spans="3:3" x14ac:dyDescent="0.25">
      <c r="C2987" s="3"/>
    </row>
    <row r="2988" spans="3:3" x14ac:dyDescent="0.25">
      <c r="C2988" s="3"/>
    </row>
    <row r="2989" spans="3:3" x14ac:dyDescent="0.25">
      <c r="C2989" s="3"/>
    </row>
    <row r="2990" spans="3:3" x14ac:dyDescent="0.25">
      <c r="C2990" s="3"/>
    </row>
    <row r="2991" spans="3:3" x14ac:dyDescent="0.25">
      <c r="C2991" s="3"/>
    </row>
    <row r="2992" spans="3:3" x14ac:dyDescent="0.25">
      <c r="C2992" s="3"/>
    </row>
    <row r="2993" spans="3:3" x14ac:dyDescent="0.25">
      <c r="C2993" s="3"/>
    </row>
    <row r="2994" spans="3:3" x14ac:dyDescent="0.25">
      <c r="C2994" s="3"/>
    </row>
    <row r="2995" spans="3:3" x14ac:dyDescent="0.25">
      <c r="C2995" s="3"/>
    </row>
    <row r="2996" spans="3:3" x14ac:dyDescent="0.25">
      <c r="C2996" s="3"/>
    </row>
    <row r="2997" spans="3:3" x14ac:dyDescent="0.25">
      <c r="C2997" s="3"/>
    </row>
    <row r="2998" spans="3:3" x14ac:dyDescent="0.25">
      <c r="C2998" s="3"/>
    </row>
    <row r="2999" spans="3:3" x14ac:dyDescent="0.25">
      <c r="C2999" s="3"/>
    </row>
    <row r="3000" spans="3:3" x14ac:dyDescent="0.25">
      <c r="C3000" s="3"/>
    </row>
    <row r="3001" spans="3:3" x14ac:dyDescent="0.25">
      <c r="C3001" s="3"/>
    </row>
    <row r="3002" spans="3:3" x14ac:dyDescent="0.25">
      <c r="C3002" s="3"/>
    </row>
    <row r="3003" spans="3:3" x14ac:dyDescent="0.25">
      <c r="C3003" s="3"/>
    </row>
    <row r="3004" spans="3:3" x14ac:dyDescent="0.25">
      <c r="C3004" s="3"/>
    </row>
    <row r="3005" spans="3:3" x14ac:dyDescent="0.25">
      <c r="C3005" s="3"/>
    </row>
    <row r="3006" spans="3:3" x14ac:dyDescent="0.25">
      <c r="C3006" s="3"/>
    </row>
    <row r="3007" spans="3:3" x14ac:dyDescent="0.25">
      <c r="C3007" s="3"/>
    </row>
    <row r="3008" spans="3:3" x14ac:dyDescent="0.25">
      <c r="C3008" s="3"/>
    </row>
    <row r="3009" spans="3:3" x14ac:dyDescent="0.25">
      <c r="C3009" s="3"/>
    </row>
    <row r="3010" spans="3:3" x14ac:dyDescent="0.25">
      <c r="C3010" s="3"/>
    </row>
    <row r="3011" spans="3:3" x14ac:dyDescent="0.25">
      <c r="C3011" s="3"/>
    </row>
    <row r="3012" spans="3:3" x14ac:dyDescent="0.25">
      <c r="C3012" s="3"/>
    </row>
    <row r="3013" spans="3:3" x14ac:dyDescent="0.25">
      <c r="C3013" s="3"/>
    </row>
    <row r="3014" spans="3:3" x14ac:dyDescent="0.25">
      <c r="C3014" s="3"/>
    </row>
    <row r="3015" spans="3:3" x14ac:dyDescent="0.25">
      <c r="C3015" s="3"/>
    </row>
    <row r="3016" spans="3:3" x14ac:dyDescent="0.25">
      <c r="C3016" s="3"/>
    </row>
    <row r="3017" spans="3:3" x14ac:dyDescent="0.25">
      <c r="C3017" s="3"/>
    </row>
    <row r="3018" spans="3:3" x14ac:dyDescent="0.25">
      <c r="C3018" s="3"/>
    </row>
    <row r="3019" spans="3:3" x14ac:dyDescent="0.25">
      <c r="C3019" s="3"/>
    </row>
    <row r="3020" spans="3:3" x14ac:dyDescent="0.25">
      <c r="C3020" s="3"/>
    </row>
    <row r="3021" spans="3:3" x14ac:dyDescent="0.25">
      <c r="C3021" s="3"/>
    </row>
    <row r="3022" spans="3:3" x14ac:dyDescent="0.25">
      <c r="C3022" s="3"/>
    </row>
    <row r="3023" spans="3:3" x14ac:dyDescent="0.25">
      <c r="C3023" s="3"/>
    </row>
    <row r="3024" spans="3:3" x14ac:dyDescent="0.25">
      <c r="C3024" s="3"/>
    </row>
    <row r="3025" spans="3:3" x14ac:dyDescent="0.25">
      <c r="C3025" s="3"/>
    </row>
    <row r="3026" spans="3:3" x14ac:dyDescent="0.25">
      <c r="C3026" s="3"/>
    </row>
    <row r="3027" spans="3:3" x14ac:dyDescent="0.25">
      <c r="C3027" s="3"/>
    </row>
    <row r="3028" spans="3:3" x14ac:dyDescent="0.25">
      <c r="C3028" s="3"/>
    </row>
    <row r="3029" spans="3:3" x14ac:dyDescent="0.25">
      <c r="C3029" s="3"/>
    </row>
    <row r="3030" spans="3:3" x14ac:dyDescent="0.25">
      <c r="C3030" s="3"/>
    </row>
    <row r="3031" spans="3:3" x14ac:dyDescent="0.25">
      <c r="C3031" s="3"/>
    </row>
    <row r="3032" spans="3:3" x14ac:dyDescent="0.25">
      <c r="C3032" s="3"/>
    </row>
    <row r="3033" spans="3:3" x14ac:dyDescent="0.25">
      <c r="C3033" s="3"/>
    </row>
    <row r="3034" spans="3:3" x14ac:dyDescent="0.25">
      <c r="C3034" s="3"/>
    </row>
    <row r="3035" spans="3:3" x14ac:dyDescent="0.25">
      <c r="C3035" s="3"/>
    </row>
    <row r="3036" spans="3:3" x14ac:dyDescent="0.25">
      <c r="C3036" s="3"/>
    </row>
    <row r="3037" spans="3:3" x14ac:dyDescent="0.25">
      <c r="C3037" s="3"/>
    </row>
    <row r="3038" spans="3:3" x14ac:dyDescent="0.25">
      <c r="C3038" s="3"/>
    </row>
    <row r="3039" spans="3:3" x14ac:dyDescent="0.25">
      <c r="C3039" s="3"/>
    </row>
    <row r="3040" spans="3:3" x14ac:dyDescent="0.25">
      <c r="C3040" s="3"/>
    </row>
    <row r="3041" spans="3:3" x14ac:dyDescent="0.25">
      <c r="C3041" s="3"/>
    </row>
    <row r="3042" spans="3:3" x14ac:dyDescent="0.25">
      <c r="C3042" s="3"/>
    </row>
    <row r="3043" spans="3:3" x14ac:dyDescent="0.25">
      <c r="C3043" s="3"/>
    </row>
    <row r="3044" spans="3:3" x14ac:dyDescent="0.25">
      <c r="C3044" s="3"/>
    </row>
    <row r="3045" spans="3:3" x14ac:dyDescent="0.25">
      <c r="C3045" s="3"/>
    </row>
    <row r="3046" spans="3:3" x14ac:dyDescent="0.25">
      <c r="C3046" s="3"/>
    </row>
    <row r="3047" spans="3:3" x14ac:dyDescent="0.25">
      <c r="C3047" s="3"/>
    </row>
    <row r="3048" spans="3:3" x14ac:dyDescent="0.25">
      <c r="C3048" s="3"/>
    </row>
    <row r="3049" spans="3:3" x14ac:dyDescent="0.25">
      <c r="C3049" s="3"/>
    </row>
    <row r="3050" spans="3:3" x14ac:dyDescent="0.25">
      <c r="C3050" s="3"/>
    </row>
    <row r="3051" spans="3:3" x14ac:dyDescent="0.25">
      <c r="C3051" s="3"/>
    </row>
    <row r="3052" spans="3:3" x14ac:dyDescent="0.25">
      <c r="C3052" s="3"/>
    </row>
    <row r="3053" spans="3:3" x14ac:dyDescent="0.25">
      <c r="C3053" s="3"/>
    </row>
    <row r="3054" spans="3:3" x14ac:dyDescent="0.25">
      <c r="C3054" s="3"/>
    </row>
    <row r="3055" spans="3:3" x14ac:dyDescent="0.25">
      <c r="C3055" s="3"/>
    </row>
    <row r="3056" spans="3:3" x14ac:dyDescent="0.25">
      <c r="C3056" s="3"/>
    </row>
    <row r="3057" spans="3:3" x14ac:dyDescent="0.25">
      <c r="C3057" s="3"/>
    </row>
    <row r="3058" spans="3:3" x14ac:dyDescent="0.25">
      <c r="C3058" s="3"/>
    </row>
    <row r="3059" spans="3:3" x14ac:dyDescent="0.25">
      <c r="C3059" s="3"/>
    </row>
    <row r="3060" spans="3:3" x14ac:dyDescent="0.25">
      <c r="C3060" s="3"/>
    </row>
    <row r="3061" spans="3:3" x14ac:dyDescent="0.25">
      <c r="C3061" s="3"/>
    </row>
    <row r="3062" spans="3:3" x14ac:dyDescent="0.25">
      <c r="C3062" s="3"/>
    </row>
    <row r="3063" spans="3:3" x14ac:dyDescent="0.25">
      <c r="C3063" s="3"/>
    </row>
    <row r="3064" spans="3:3" x14ac:dyDescent="0.25">
      <c r="C3064" s="3"/>
    </row>
    <row r="3065" spans="3:3" x14ac:dyDescent="0.25">
      <c r="C3065" s="3"/>
    </row>
    <row r="3066" spans="3:3" x14ac:dyDescent="0.25">
      <c r="C3066" s="3"/>
    </row>
    <row r="3067" spans="3:3" x14ac:dyDescent="0.25">
      <c r="C3067" s="3"/>
    </row>
    <row r="3068" spans="3:3" x14ac:dyDescent="0.25">
      <c r="C3068" s="3"/>
    </row>
    <row r="3069" spans="3:3" x14ac:dyDescent="0.25">
      <c r="C3069" s="3"/>
    </row>
    <row r="3070" spans="3:3" x14ac:dyDescent="0.25">
      <c r="C3070" s="3"/>
    </row>
    <row r="3071" spans="3:3" x14ac:dyDescent="0.25">
      <c r="C3071" s="3"/>
    </row>
    <row r="3072" spans="3:3" x14ac:dyDescent="0.25">
      <c r="C3072" s="3"/>
    </row>
    <row r="3073" spans="3:3" x14ac:dyDescent="0.25">
      <c r="C3073" s="3"/>
    </row>
    <row r="3074" spans="3:3" x14ac:dyDescent="0.25">
      <c r="C3074" s="3"/>
    </row>
    <row r="3075" spans="3:3" x14ac:dyDescent="0.25">
      <c r="C3075" s="3"/>
    </row>
    <row r="3076" spans="3:3" x14ac:dyDescent="0.25">
      <c r="C3076" s="3"/>
    </row>
    <row r="3077" spans="3:3" x14ac:dyDescent="0.25">
      <c r="C3077" s="3"/>
    </row>
    <row r="3078" spans="3:3" x14ac:dyDescent="0.25">
      <c r="C3078" s="3"/>
    </row>
    <row r="3079" spans="3:3" x14ac:dyDescent="0.25">
      <c r="C3079" s="3"/>
    </row>
    <row r="3080" spans="3:3" x14ac:dyDescent="0.25">
      <c r="C3080" s="3"/>
    </row>
    <row r="3081" spans="3:3" x14ac:dyDescent="0.25">
      <c r="C3081" s="3"/>
    </row>
    <row r="3082" spans="3:3" x14ac:dyDescent="0.25">
      <c r="C3082" s="3"/>
    </row>
    <row r="3083" spans="3:3" x14ac:dyDescent="0.25">
      <c r="C3083" s="3"/>
    </row>
    <row r="3084" spans="3:3" x14ac:dyDescent="0.25">
      <c r="C3084" s="3"/>
    </row>
    <row r="3085" spans="3:3" x14ac:dyDescent="0.25">
      <c r="C3085" s="3"/>
    </row>
    <row r="3086" spans="3:3" x14ac:dyDescent="0.25">
      <c r="C3086" s="3"/>
    </row>
    <row r="3087" spans="3:3" x14ac:dyDescent="0.25">
      <c r="C3087" s="3"/>
    </row>
    <row r="3088" spans="3:3" x14ac:dyDescent="0.25">
      <c r="C3088" s="3"/>
    </row>
  </sheetData>
  <autoFilter ref="A3:W415" xr:uid="{00000000-0009-0000-0000-000004000000}"/>
  <dataConsolidate/>
  <mergeCells count="1">
    <mergeCell ref="A1:P1"/>
  </mergeCells>
  <conditionalFormatting sqref="A4:P415">
    <cfRule type="expression" dxfId="24" priority="1">
      <formula>$H4&gt;22%</formula>
    </cfRule>
  </conditionalFormatting>
  <conditionalFormatting sqref="D1:D1048576">
    <cfRule type="duplicateValues" dxfId="23" priority="4"/>
  </conditionalFormatting>
  <conditionalFormatting sqref="F4:F391">
    <cfRule type="aboveAverage" dxfId="22" priority="16" aboveAverage="0"/>
    <cfRule type="top10" dxfId="21" priority="17" rank="10"/>
    <cfRule type="cellIs" dxfId="20" priority="18" operator="greaterThan">
      <formula>50000000</formula>
    </cfRule>
  </conditionalFormatting>
  <conditionalFormatting sqref="F392:F416">
    <cfRule type="aboveAverage" dxfId="19" priority="6" aboveAverage="0"/>
    <cfRule type="top10" dxfId="18" priority="7" rank="10"/>
    <cfRule type="cellIs" dxfId="17" priority="8" operator="greaterThan">
      <formula>50000000</formula>
    </cfRule>
  </conditionalFormatting>
  <conditionalFormatting sqref="G4:G391">
    <cfRule type="iconSet" priority="14">
      <iconSet>
        <cfvo type="percent" val="0"/>
        <cfvo type="percent" val="12"/>
        <cfvo type="percent" val="36"/>
      </iconSet>
    </cfRule>
  </conditionalFormatting>
  <conditionalFormatting sqref="G392:G416">
    <cfRule type="iconSet" priority="5">
      <iconSet>
        <cfvo type="percent" val="0"/>
        <cfvo type="percent" val="12"/>
        <cfvo type="percent" val="36"/>
      </iconSet>
    </cfRule>
  </conditionalFormatting>
  <dataValidations xWindow="559" yWindow="264" count="3">
    <dataValidation type="date" errorStyle="information" operator="lessThan" allowBlank="1" showInputMessage="1" showErrorMessage="1" errorTitle="Lỗi nhập liệu" error="Thời gian bạn nhập chưa đến" promptTitle="Chú ý" prompt="Nhập thời gian nhỏ hơn ngày hiện tại  theo định dạng tháng/ngày/năm_x000a_" sqref="C1:C1048576" xr:uid="{00000000-0002-0000-0400-000000000000}">
      <formula1>TODAY()</formula1>
    </dataValidation>
    <dataValidation type="whole" errorStyle="warning" allowBlank="1" showInputMessage="1" showErrorMessage="1" errorTitle="vượt phạm vi thời gian cho phép" error="Thời gian bạn nhập nhỏ hơn hoặc lớn hơn quy định cho phép" promptTitle="Lưu ý" prompt="Thời gian gửi tiền trong khoảng [3 - 60] tháng" sqref="G4:G415" xr:uid="{00000000-0002-0000-0400-000001000000}">
      <formula1>3</formula1>
      <formula2>60</formula2>
    </dataValidation>
    <dataValidation type="list" allowBlank="1" showInputMessage="1" showErrorMessage="1" sqref="L4:L415" xr:uid="{00000000-0002-0000-0400-000002000000}">
      <formula1>INDIRECT(VLOOKUP(K4,linhvuc,2,FALSE))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59" yWindow="264" count="2">
        <x14:dataValidation type="list" allowBlank="1" showInputMessage="1" showErrorMessage="1" xr:uid="{00000000-0002-0000-0400-000003000000}">
          <x14:formula1>
            <xm:f>bangphu!$F$2:$F$23</xm:f>
          </x14:formula1>
          <xm:sqref>E4:E415</xm:sqref>
        </x14:dataValidation>
        <x14:dataValidation type="list" allowBlank="1" showInputMessage="1" showErrorMessage="1" xr:uid="{00000000-0002-0000-0400-000004000000}">
          <x14:formula1>
            <xm:f>bangphu!J$2:J$5</xm:f>
          </x14:formula1>
          <xm:sqref>K4:K415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Du lieu</vt:lpstr>
      <vt:lpstr>bangphu</vt:lpstr>
      <vt:lpstr>Cauhoi</vt:lpstr>
      <vt:lpstr>Huongdan</vt:lpstr>
      <vt:lpstr>coban</vt:lpstr>
      <vt:lpstr>congnghe</vt:lpstr>
      <vt:lpstr>giaitrisuckhoe</vt:lpstr>
      <vt:lpstr>linhvuc</vt:lpstr>
      <vt:lpstr>quanly</vt:lpstr>
      <vt:lpstr>tiengui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 Tran</dc:creator>
  <cp:lastModifiedBy>GIANG TRAN</cp:lastModifiedBy>
  <dcterms:created xsi:type="dcterms:W3CDTF">2014-06-13T03:56:47Z</dcterms:created>
  <dcterms:modified xsi:type="dcterms:W3CDTF">2025-09-03T15:21:03Z</dcterms:modified>
</cp:coreProperties>
</file>